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9600" windowHeight="9120"/>
  </bookViews>
  <sheets>
    <sheet name="Instructions" sheetId="6" r:id="rId1"/>
    <sheet name="Summary Table " sheetId="8" r:id="rId2"/>
    <sheet name="Detail Table" sheetId="7" r:id="rId3"/>
    <sheet name="Carry Forward Savings Worksheet" sheetId="12" r:id="rId4"/>
    <sheet name="Savings Calculations" sheetId="4" r:id="rId5"/>
    <sheet name="Measure Life Reference" sheetId="9" r:id="rId6"/>
  </sheets>
  <definedNames>
    <definedName name="_xlnm.Print_Area" localSheetId="2">'Detail Table'!$B$1:$M$14</definedName>
    <definedName name="_xlnm.Print_Area" localSheetId="0">Instructions!$A$1:$Q$100</definedName>
    <definedName name="_xlnm.Print_Area" localSheetId="5">'Measure Life Reference'!$A$1:$L$75</definedName>
    <definedName name="_xlnm.Print_Area" localSheetId="4">'Savings Calculations'!$A$1:$N$60</definedName>
    <definedName name="_xlnm.Print_Area" localSheetId="1">'Summary Table '!$B$1:$N$38</definedName>
  </definedNames>
  <calcPr calcId="145621"/>
</workbook>
</file>

<file path=xl/calcChain.xml><?xml version="1.0" encoding="utf-8"?>
<calcChain xmlns="http://schemas.openxmlformats.org/spreadsheetml/2006/main">
  <c r="J32" i="4" l="1"/>
  <c r="J2" i="4"/>
  <c r="M1" i="7" l="1"/>
  <c r="J31" i="4"/>
  <c r="G16" i="8"/>
  <c r="I16" i="8"/>
  <c r="G14" i="8"/>
  <c r="I14" i="8"/>
  <c r="G15" i="8"/>
  <c r="I15" i="8"/>
  <c r="L7" i="12"/>
  <c r="E17" i="8"/>
  <c r="G10" i="8"/>
  <c r="L12" i="12"/>
  <c r="J1" i="4"/>
  <c r="D1" i="7"/>
  <c r="A3" i="7"/>
  <c r="A5" i="7"/>
  <c r="A6" i="7"/>
  <c r="A7" i="7"/>
  <c r="A8" i="7"/>
  <c r="A9" i="7"/>
  <c r="A10" i="7"/>
  <c r="A11" i="7"/>
  <c r="A12" i="7"/>
  <c r="A13" i="7"/>
  <c r="A14" i="7"/>
  <c r="F9" i="7"/>
  <c r="G9" i="7"/>
  <c r="H9" i="7"/>
  <c r="I9" i="7"/>
  <c r="M9" i="7"/>
  <c r="M11" i="7"/>
  <c r="I10" i="8"/>
  <c r="I17" i="8"/>
</calcChain>
</file>

<file path=xl/sharedStrings.xml><?xml version="1.0" encoding="utf-8"?>
<sst xmlns="http://schemas.openxmlformats.org/spreadsheetml/2006/main" count="400" uniqueCount="359">
  <si>
    <t>Authorized Name (print):</t>
  </si>
  <si>
    <t>Title:</t>
  </si>
  <si>
    <t>Date:</t>
  </si>
  <si>
    <r>
      <t xml:space="preserve">    e-mail</t>
    </r>
    <r>
      <rPr>
        <sz val="11"/>
        <rFont val="Times New Roman"/>
        <family val="1"/>
      </rPr>
      <t>:</t>
    </r>
  </si>
  <si>
    <t>Customer:</t>
  </si>
  <si>
    <t>e-mail:</t>
  </si>
  <si>
    <t xml:space="preserve">fax: </t>
  </si>
  <si>
    <t>Additional Customer Contact (optional):</t>
  </si>
  <si>
    <t>Name:</t>
  </si>
  <si>
    <t>fax:</t>
  </si>
  <si>
    <t xml:space="preserve">     Fax number:</t>
  </si>
  <si>
    <t>Legal Name of business:</t>
  </si>
  <si>
    <t>Mailing Address of Signatory:</t>
  </si>
  <si>
    <t>Business phone number:</t>
  </si>
  <si>
    <t>Please work with your provider as soon as possible as often it takes several interactions to correct the deficiency.</t>
  </si>
  <si>
    <t>Phone:</t>
  </si>
  <si>
    <t xml:space="preserve">Customer Name: </t>
  </si>
  <si>
    <t>Dates to remember:</t>
  </si>
  <si>
    <t>Step 1</t>
  </si>
  <si>
    <t>Customer Name:</t>
  </si>
  <si>
    <r>
      <t xml:space="preserve">2006 Site Annual Metered Electric Usage (MWh)         </t>
    </r>
    <r>
      <rPr>
        <b/>
        <sz val="9"/>
        <rFont val="Times New Roman"/>
        <family val="1"/>
      </rPr>
      <t xml:space="preserve">(d1)  </t>
    </r>
    <r>
      <rPr>
        <sz val="9"/>
        <rFont val="Times New Roman"/>
        <family val="1"/>
      </rPr>
      <t xml:space="preserve">           </t>
    </r>
  </si>
  <si>
    <r>
      <t xml:space="preserve">2007 Site Annual Metered Electric Usage (MWh)            </t>
    </r>
    <r>
      <rPr>
        <b/>
        <sz val="9"/>
        <rFont val="Times New Roman"/>
        <family val="1"/>
      </rPr>
      <t xml:space="preserve">(d2) </t>
    </r>
    <r>
      <rPr>
        <sz val="9"/>
        <rFont val="Times New Roman"/>
        <family val="1"/>
      </rPr>
      <t xml:space="preserve">    </t>
    </r>
  </si>
  <si>
    <r>
      <t xml:space="preserve">2008 Site Annual Metered Electric Usage (MWh)       </t>
    </r>
    <r>
      <rPr>
        <b/>
        <sz val="9"/>
        <rFont val="Times New Roman"/>
        <family val="1"/>
      </rPr>
      <t>(d3)</t>
    </r>
  </si>
  <si>
    <r>
      <t xml:space="preserve">Business Activity Adjustments (MWh) Optional (see "Activity Adjustment" Tab)                   </t>
    </r>
    <r>
      <rPr>
        <b/>
        <sz val="9"/>
        <rFont val="Times New Roman"/>
        <family val="1"/>
      </rPr>
      <t>(f)</t>
    </r>
  </si>
  <si>
    <t>Description of the Energy Savings Measure</t>
  </si>
  <si>
    <t>Estimated Life of the Energy Savings Measure (Years)</t>
  </si>
  <si>
    <t>ID</t>
  </si>
  <si>
    <t>Project Description:</t>
  </si>
  <si>
    <t>Key Assumptions:</t>
  </si>
  <si>
    <t>Calculation:</t>
  </si>
  <si>
    <t>Project Savings Calculations</t>
  </si>
  <si>
    <r>
      <t xml:space="preserve">  - </t>
    </r>
    <r>
      <rPr>
        <u/>
        <sz val="11"/>
        <rFont val="Times New Roman"/>
        <family val="1"/>
      </rPr>
      <t>To copy/move calculation sheet from other workbook.</t>
    </r>
    <r>
      <rPr>
        <sz val="11"/>
        <rFont val="Times New Roman"/>
        <family val="1"/>
      </rPr>
      <t xml:space="preserve"> </t>
    </r>
  </si>
  <si>
    <t xml:space="preserve">     1) Make sure you are in workbook with the worksheet you want to move or copy. </t>
  </si>
  <si>
    <t xml:space="preserve">     2) Right-click on tab of worksheet you want to move or copy.</t>
  </si>
  <si>
    <t xml:space="preserve">     3) In the menu that pops up, select "Move or copy..."  </t>
  </si>
  <si>
    <t xml:space="preserve">     6) In the same pop-up window, if you would like to maintain a copy of this worksheet in the existing file, check the "Copy" box. </t>
  </si>
  <si>
    <t xml:space="preserve">     7) Hit "OK"  </t>
  </si>
  <si>
    <t xml:space="preserve">     4) In the pop-up window, under "To Book:" use the pull down menu and select the name of the workbook you want to move the worksheet to. </t>
  </si>
  <si>
    <t xml:space="preserve">     5) In the same pop-up window, under "Before Sheet:" use the pull down menu and select "Custom Calculations"</t>
  </si>
  <si>
    <t xml:space="preserve">  - First insert a row in the middle of the table then copy and paste an entire row from the row just above that location to obtain the correct formatting.</t>
  </si>
  <si>
    <t xml:space="preserve">     Note: if you didn't get the tab in the right spot, click and hold the cursor over the tab you want to move and move left or right to the spot desired </t>
  </si>
  <si>
    <t xml:space="preserve">              (location is indicated by little black arrow that appears). </t>
  </si>
  <si>
    <t>Energy Conservation measure/Equipment Median Service Life (years)</t>
  </si>
  <si>
    <t>Measure</t>
  </si>
  <si>
    <t>ASHRAE Value</t>
  </si>
  <si>
    <t xml:space="preserve">Building Envelope </t>
  </si>
  <si>
    <t xml:space="preserve">Air curtain 10 </t>
  </si>
  <si>
    <t xml:space="preserve">Blanket insulation 24 </t>
  </si>
  <si>
    <t xml:space="preserve">Molded insulation 20 </t>
  </si>
  <si>
    <t xml:space="preserve">Solar shade film  7 </t>
  </si>
  <si>
    <t>Air Conditioners</t>
  </si>
  <si>
    <t xml:space="preserve">Tinted and reflective coating 14 </t>
  </si>
  <si>
    <t xml:space="preserve"> Domestic Hot Water</t>
  </si>
  <si>
    <t>Air Terminals</t>
  </si>
  <si>
    <t>Condensers</t>
  </si>
  <si>
    <t>Coils</t>
  </si>
  <si>
    <t>Controls</t>
  </si>
  <si>
    <t xml:space="preserve">Turbines and Boilers Hot Water </t>
  </si>
  <si>
    <t xml:space="preserve">Turbines and Boilers Steam </t>
  </si>
  <si>
    <t>Cooling Towers</t>
  </si>
  <si>
    <t>Fans</t>
  </si>
  <si>
    <t>Furnaces</t>
  </si>
  <si>
    <t>Heat Exchangers</t>
  </si>
  <si>
    <t>Heat Pumps</t>
  </si>
  <si>
    <t>Valve Actuators</t>
  </si>
  <si>
    <t>Hydraulic 15</t>
  </si>
  <si>
    <t>Pneumatic 20</t>
  </si>
  <si>
    <t>Pumps</t>
  </si>
  <si>
    <t>Thermal Energy Storage Systems</t>
  </si>
  <si>
    <t>Heat Recovery</t>
  </si>
  <si>
    <t>Package Chillers</t>
  </si>
  <si>
    <t>Radiant Heaters</t>
  </si>
  <si>
    <t xml:space="preserve">Compressors and Engines </t>
  </si>
  <si>
    <t>Unit Heaters</t>
  </si>
  <si>
    <t>Motors and Drives</t>
  </si>
  <si>
    <t>Lighting Peripherals</t>
  </si>
  <si>
    <t>Refrigeration</t>
  </si>
  <si>
    <t>Roofing</t>
  </si>
  <si>
    <t xml:space="preserve">Electric Transformers </t>
  </si>
  <si>
    <t>Heat-pump water heater</t>
  </si>
  <si>
    <t>Point-of-use water heater</t>
  </si>
  <si>
    <t>Solar water heater</t>
  </si>
  <si>
    <t>Air Washers</t>
  </si>
  <si>
    <r>
      <t xml:space="preserve"> </t>
    </r>
    <r>
      <rPr>
        <sz val="12"/>
        <color indexed="8"/>
        <rFont val="Calibri"/>
        <family val="2"/>
      </rPr>
      <t>Diffusers, grilles, and registers</t>
    </r>
  </si>
  <si>
    <r>
      <t xml:space="preserve"> </t>
    </r>
    <r>
      <rPr>
        <sz val="12"/>
        <color indexed="8"/>
        <rFont val="Calibri"/>
        <family val="2"/>
      </rPr>
      <t>Induction and fan-coil units</t>
    </r>
  </si>
  <si>
    <r>
      <t xml:space="preserve"> </t>
    </r>
    <r>
      <rPr>
        <sz val="12"/>
        <color indexed="8"/>
        <rFont val="Calibri"/>
        <family val="2"/>
      </rPr>
      <t>Low-leakage damper</t>
    </r>
  </si>
  <si>
    <r>
      <t xml:space="preserve"> </t>
    </r>
    <r>
      <rPr>
        <sz val="12"/>
        <color indexed="8"/>
        <rFont val="Calibri"/>
        <family val="2"/>
      </rPr>
      <t>V A V and double-duct boxes</t>
    </r>
  </si>
  <si>
    <r>
      <t xml:space="preserve"> </t>
    </r>
    <r>
      <rPr>
        <sz val="12"/>
        <color indexed="8"/>
        <rFont val="Calibri"/>
        <family val="2"/>
      </rPr>
      <t>Variable inlet vane dampers</t>
    </r>
  </si>
  <si>
    <r>
      <t xml:space="preserve"> </t>
    </r>
    <r>
      <rPr>
        <sz val="12"/>
        <color indexed="8"/>
        <rFont val="Calibri"/>
        <family val="2"/>
      </rPr>
      <t>Ductwork</t>
    </r>
  </si>
  <si>
    <r>
      <t xml:space="preserve"> </t>
    </r>
    <r>
      <rPr>
        <sz val="12"/>
        <color indexed="8"/>
        <rFont val="Calibri"/>
        <family val="2"/>
      </rPr>
      <t>Air side economizer</t>
    </r>
  </si>
  <si>
    <r>
      <t xml:space="preserve"> </t>
    </r>
    <r>
      <rPr>
        <sz val="12"/>
        <color indexed="8"/>
        <rFont val="Calibri"/>
        <family val="2"/>
      </rPr>
      <t>Dampers</t>
    </r>
  </si>
  <si>
    <t>DX, water, or steam</t>
  </si>
  <si>
    <t>Electric</t>
  </si>
  <si>
    <t>Burners</t>
  </si>
  <si>
    <t>Steel water-tube</t>
  </si>
  <si>
    <t>Steel fire-tube</t>
  </si>
  <si>
    <t xml:space="preserve">Electric </t>
  </si>
  <si>
    <t>Cast iron</t>
  </si>
  <si>
    <t>Paddle-type air destratification</t>
  </si>
  <si>
    <t xml:space="preserve"> Ventilating roof-mounted</t>
  </si>
  <si>
    <t>Propeller</t>
  </si>
  <si>
    <t>High-inlet/low-discharge-type air destratification</t>
  </si>
  <si>
    <t>Centrifugal</t>
  </si>
  <si>
    <t xml:space="preserve"> Axial</t>
  </si>
  <si>
    <t>Steam turbines</t>
  </si>
  <si>
    <t>Steam traps</t>
  </si>
  <si>
    <t>Unequal parallel refrigeration</t>
  </si>
  <si>
    <t>Refrigeration case cover</t>
  </si>
  <si>
    <t>Polyethylene strip curtain</t>
  </si>
  <si>
    <t>Hot gas bypass defrost</t>
  </si>
  <si>
    <t>Condenser floating head pressure control</t>
  </si>
  <si>
    <t>Automatic cleaning system for condenser tubes</t>
  </si>
  <si>
    <t>Time clocks</t>
  </si>
  <si>
    <t>Pmeumatic controls</t>
  </si>
  <si>
    <t>Electronic controls</t>
  </si>
  <si>
    <t>Electric controls</t>
  </si>
  <si>
    <t>Deadband thermostat</t>
  </si>
  <si>
    <t>Computer-logic EMS</t>
  </si>
  <si>
    <t>Evaporative</t>
  </si>
  <si>
    <t>Air-cooled</t>
  </si>
  <si>
    <r>
      <t xml:space="preserve"> W</t>
    </r>
    <r>
      <rPr>
        <sz val="12"/>
        <color indexed="8"/>
        <rFont val="Calibri"/>
        <family val="2"/>
      </rPr>
      <t>indow unit</t>
    </r>
  </si>
  <si>
    <r>
      <t xml:space="preserve"> </t>
    </r>
    <r>
      <rPr>
        <sz val="12"/>
        <color indexed="8"/>
        <rFont val="Calibri"/>
        <family val="2"/>
      </rPr>
      <t>Water-cooled package</t>
    </r>
  </si>
  <si>
    <r>
      <t xml:space="preserve"> </t>
    </r>
    <r>
      <rPr>
        <sz val="12"/>
        <color indexed="8"/>
        <rFont val="Calibri"/>
        <family val="2"/>
      </rPr>
      <t>Roof-top single-zone</t>
    </r>
  </si>
  <si>
    <r>
      <t xml:space="preserve"> </t>
    </r>
    <r>
      <rPr>
        <sz val="12"/>
        <color indexed="8"/>
        <rFont val="Calibri"/>
        <family val="2"/>
      </rPr>
      <t>Roof-top multizone</t>
    </r>
  </si>
  <si>
    <r>
      <t xml:space="preserve"> </t>
    </r>
    <r>
      <rPr>
        <sz val="12"/>
        <color indexed="8"/>
        <rFont val="Calibri"/>
        <family val="2"/>
      </rPr>
      <t>Commercial through-the-wall</t>
    </r>
  </si>
  <si>
    <r>
      <t xml:space="preserve"> </t>
    </r>
    <r>
      <rPr>
        <sz val="12"/>
        <color indexed="8"/>
        <rFont val="Calibri"/>
        <family val="2"/>
      </rPr>
      <t>Residential single or split pkg</t>
    </r>
  </si>
  <si>
    <t>LED</t>
  </si>
  <si>
    <t>Induction</t>
  </si>
  <si>
    <t>Ceramic Metal Halide</t>
  </si>
  <si>
    <t>Pulse-Start Metal Halide</t>
  </si>
  <si>
    <t>Metal Halide</t>
  </si>
  <si>
    <t>High Pressure Sodium</t>
  </si>
  <si>
    <t>Standard Flourescent-4'</t>
  </si>
  <si>
    <t>Standard Fluorescent-8'</t>
  </si>
  <si>
    <t>Compact Fluorescent</t>
  </si>
  <si>
    <t>Incandescent</t>
  </si>
  <si>
    <t>Commercial air-to-air</t>
  </si>
  <si>
    <t>Commercial water-to-air</t>
  </si>
  <si>
    <t>Residential air-to-air</t>
  </si>
  <si>
    <t>shell and tube</t>
  </si>
  <si>
    <t>gas - or oil-fired</t>
  </si>
  <si>
    <t>Water</t>
  </si>
  <si>
    <t>Ice</t>
  </si>
  <si>
    <t>Sump and well</t>
  </si>
  <si>
    <t>Pipe mounted</t>
  </si>
  <si>
    <t>Condensate</t>
  </si>
  <si>
    <t>Base mounted</t>
  </si>
  <si>
    <t>Self contained</t>
  </si>
  <si>
    <t>Makeup air unit for exhaust hood</t>
  </si>
  <si>
    <t>Rotary-type wheel heat recovery system</t>
  </si>
  <si>
    <t>Plate-typelheat-pipe recovery system</t>
  </si>
  <si>
    <t>Scroll or screw</t>
  </si>
  <si>
    <t>Reciprocating</t>
  </si>
  <si>
    <t>Absorption</t>
  </si>
  <si>
    <t xml:space="preserve"> Variable-speed drive-solid state</t>
  </si>
  <si>
    <t xml:space="preserve"> Variable-speed drive-belt type</t>
  </si>
  <si>
    <t xml:space="preserve"> Variable-speed DC motor</t>
  </si>
  <si>
    <t xml:space="preserve"> Standard electric motor</t>
  </si>
  <si>
    <t xml:space="preserve"> Motor starters</t>
  </si>
  <si>
    <t xml:space="preserve"> Hot water or steam</t>
  </si>
  <si>
    <t>Electric or gas</t>
  </si>
  <si>
    <t xml:space="preserve"> Engines</t>
  </si>
  <si>
    <t xml:space="preserve"> Compressors</t>
  </si>
  <si>
    <t>Hot water or steam</t>
  </si>
  <si>
    <t>Polyisobutylene</t>
  </si>
  <si>
    <t>EP-TPO</t>
  </si>
  <si>
    <t>CSPE-CPE</t>
  </si>
  <si>
    <t>PVC</t>
  </si>
  <si>
    <t>EPDM</t>
  </si>
  <si>
    <t>Aspalt Organic BUR</t>
  </si>
  <si>
    <t>SBS Modified Asphalt</t>
  </si>
  <si>
    <t>Asphalt Glass BUR</t>
  </si>
  <si>
    <t>Asphalt Organic Shingles</t>
  </si>
  <si>
    <t>Asphalt Glass Shingles</t>
  </si>
  <si>
    <t>Coal-tar Glass BUR</t>
  </si>
  <si>
    <t>Coal-tar Organic BUR</t>
  </si>
  <si>
    <t>Metal Panel</t>
  </si>
  <si>
    <t>Clay Tile</t>
  </si>
  <si>
    <t>Natural Slate</t>
  </si>
  <si>
    <t xml:space="preserve">Heat recovery from refrigeration Condensers </t>
  </si>
  <si>
    <t>ASHRAE Value (1995)</t>
  </si>
  <si>
    <t>MI Deemed Savings Value (2010)</t>
  </si>
  <si>
    <t>CPUC (2001)</t>
  </si>
  <si>
    <t>Cool Roof</t>
  </si>
  <si>
    <t>hrs</t>
  </si>
  <si>
    <t>yrs</t>
  </si>
  <si>
    <t>Lighting</t>
  </si>
  <si>
    <t>Ceramic or FRP</t>
  </si>
  <si>
    <t>Galvanized metal</t>
  </si>
  <si>
    <t>Var.-pitch cooling tower fan</t>
  </si>
  <si>
    <t>Wood</t>
  </si>
  <si>
    <t>Chiller strainer cycle economizer</t>
  </si>
  <si>
    <t>Water side economizer</t>
  </si>
  <si>
    <r>
      <t xml:space="preserve">Lighting fixture - fluorescent - HID - </t>
    </r>
    <r>
      <rPr>
        <i/>
        <sz val="11"/>
        <color indexed="8"/>
        <rFont val="Calibri"/>
        <family val="2"/>
      </rPr>
      <t>ETC</t>
    </r>
  </si>
  <si>
    <t>Dimming systems</t>
  </si>
  <si>
    <t>Ballast - all types</t>
  </si>
  <si>
    <t>Motion sensor</t>
  </si>
  <si>
    <t>On-off switching</t>
  </si>
  <si>
    <t>LED Exit</t>
  </si>
  <si>
    <t>Delamping</t>
  </si>
  <si>
    <t>T8 Fixture</t>
  </si>
  <si>
    <t>Halogen Lamp</t>
  </si>
  <si>
    <t>Photocell</t>
  </si>
  <si>
    <t>Timer Controls</t>
  </si>
  <si>
    <t>T5 Fixture</t>
  </si>
  <si>
    <t>Induction Fixture</t>
  </si>
  <si>
    <t>Lighting Controls</t>
  </si>
  <si>
    <t>Daylighting Controls</t>
  </si>
  <si>
    <t>Lighting Power Density</t>
  </si>
  <si>
    <t xml:space="preserve">Auto Closer for Cooler/Freezer </t>
  </si>
  <si>
    <t xml:space="preserve">Door Gaskets </t>
  </si>
  <si>
    <t xml:space="preserve">Heatless Door </t>
  </si>
  <si>
    <t xml:space="preserve">Humidistat Control for Anti-Sweat Heater </t>
  </si>
  <si>
    <t xml:space="preserve">Insulation on Refrigeration Suction Line </t>
  </si>
  <si>
    <t xml:space="preserve">Night Covers for Display Cases </t>
  </si>
  <si>
    <t>HE Gas water heater</t>
  </si>
  <si>
    <t xml:space="preserve">PSC Evaporator Motor – Walk-in/Display </t>
  </si>
  <si>
    <t xml:space="preserve">Refrigeration Case Doors – Glass/Acrylic </t>
  </si>
  <si>
    <t xml:space="preserve">Refrigerator Case with Doors </t>
  </si>
  <si>
    <t xml:space="preserve">Refrigerator Condensate Evaporator – Elec/Non Elec </t>
  </si>
  <si>
    <t xml:space="preserve">Strip Curtains for Walk-Ins </t>
  </si>
  <si>
    <t xml:space="preserve">Ballast: Electronic, for display case </t>
  </si>
  <si>
    <t xml:space="preserve">Defrost </t>
  </si>
  <si>
    <t xml:space="preserve">FHP &amp; EFF Conditioner </t>
  </si>
  <si>
    <t xml:space="preserve">High-efficiency Liquid Suction Heat Exchangers </t>
  </si>
  <si>
    <t xml:space="preserve">Night Shields on Refrigerator and Freezer Cases </t>
  </si>
  <si>
    <t xml:space="preserve">Refrigerator: Evaporative Fan Controller </t>
  </si>
  <si>
    <t xml:space="preserve">Supermarket Systems </t>
  </si>
  <si>
    <t>Water Heater Controls</t>
  </si>
  <si>
    <t>Standard Hot Water Boiler</t>
  </si>
  <si>
    <t>Other</t>
  </si>
  <si>
    <t>Cooking Equipment</t>
  </si>
  <si>
    <t>Thermal Night Curtains</t>
  </si>
  <si>
    <t xml:space="preserve">Information </t>
  </si>
  <si>
    <t xml:space="preserve">High Efficiency Motors </t>
  </si>
  <si>
    <t xml:space="preserve">Variable Frequency Drives </t>
  </si>
  <si>
    <t xml:space="preserve">Process Overhaul </t>
  </si>
  <si>
    <t xml:space="preserve">Pump Test </t>
  </si>
  <si>
    <t xml:space="preserve">System Controls </t>
  </si>
  <si>
    <t xml:space="preserve">Plug Load Sensor </t>
  </si>
  <si>
    <t xml:space="preserve">High Efficiency Engine </t>
  </si>
  <si>
    <t xml:space="preserve">Kiln/Oven/Furnace </t>
  </si>
  <si>
    <t xml:space="preserve">Thermal Night Curtains </t>
  </si>
  <si>
    <t xml:space="preserve">Custom Measures – SPC </t>
  </si>
  <si>
    <t xml:space="preserve">Local Government Initiatives </t>
  </si>
  <si>
    <t xml:space="preserve">Extrusion Equipment </t>
  </si>
  <si>
    <t xml:space="preserve">Audits </t>
  </si>
  <si>
    <t>and responsibility for its implementation and administration attesting that the information provided is true and accurate to the best of their knowledge.</t>
  </si>
  <si>
    <t xml:space="preserve">   1. Provide the calculation for each measure using the forms provided, see "Savings Calculations" tab. Free format for each measure can include text, calculations and tables.  </t>
  </si>
  <si>
    <t>** Date of Project Implementation (became operable).</t>
  </si>
  <si>
    <t xml:space="preserve">B) Documentation may be done in three ways or in any combination: </t>
  </si>
  <si>
    <t>Completed By Provider:</t>
  </si>
  <si>
    <t>Actual Savings Exceeds Minimum Annual Savings       (Yes/No)</t>
  </si>
  <si>
    <t>Provide Reliable Estimates of Energy Savings For Each Measure:</t>
  </si>
  <si>
    <t>Describe Base Line Conditions (before):</t>
  </si>
  <si>
    <t xml:space="preserve">    - Rows may be added or deleted to include more or fewer calculations as covered by your plan. </t>
  </si>
  <si>
    <t xml:space="preserve">    - Verify cells calculate as intended. </t>
  </si>
  <si>
    <t xml:space="preserve">   2. Provide the calculations by inserting an additional worksheet according to instructions below. Please include company name, Ref number, and date. </t>
  </si>
  <si>
    <t xml:space="preserve">Rows may be added or deleted to include more or fewer projects as covered by your report. Verify cells calculate and total as intended when adding rows. </t>
  </si>
  <si>
    <t xml:space="preserve">   3. If option 1 or 2  above is not your preference, please provide the calculations as separately labeled attachments. Please include company name, Ref number, and date. </t>
  </si>
  <si>
    <t>2012</t>
  </si>
  <si>
    <t>*Signature:</t>
  </si>
  <si>
    <r>
      <t xml:space="preserve">C) Measure Life: </t>
    </r>
    <r>
      <rPr>
        <sz val="12"/>
        <rFont val="Times New Roman"/>
        <family val="1"/>
      </rPr>
      <t xml:space="preserve"> provide an estimate of useful life based in years. See examples in the "Measure Life Reference" tab.</t>
    </r>
  </si>
  <si>
    <t>* This signature is an affirmation that: I am responsible for the plan implementation, the information provided herein is true and correct to the best of my knowledge, and I acknowledge that the Commission may request additional information for validation purposes in accordance with MCL 460.1093.</t>
  </si>
  <si>
    <r>
      <t>Proof of Purchase (optional)</t>
    </r>
    <r>
      <rPr>
        <sz val="11"/>
        <rFont val="Times New Roman"/>
        <family val="1"/>
      </rPr>
      <t xml:space="preserve"> - Attach invoices with reference numbers.</t>
    </r>
  </si>
  <si>
    <t>If the Commission has reason to believe that the information provided is incomplete or inaccurate, the Commission may initiate a contested case proceeding in accordance with .</t>
  </si>
  <si>
    <t>E) Editing within the "Savings Calculation" tab</t>
  </si>
  <si>
    <r>
      <t xml:space="preserve">F) Adding a Worksheet: </t>
    </r>
    <r>
      <rPr>
        <sz val="11"/>
        <rFont val="Times New Roman"/>
        <family val="1"/>
      </rPr>
      <t>You may need to copy Excel worksheets from other documents. Below are instructions for doing this.</t>
    </r>
  </si>
  <si>
    <r>
      <t>G) Proof of Purchase (optional) -</t>
    </r>
    <r>
      <rPr>
        <sz val="12"/>
        <rFont val="Times New Roman"/>
        <family val="1"/>
      </rPr>
      <t xml:space="preserve"> Attach invoices or other documentation with attachment reference number and company name on top of each.</t>
    </r>
  </si>
  <si>
    <t xml:space="preserve">Excess Savings to be Carried Forward to 2013 = </t>
  </si>
  <si>
    <t xml:space="preserve">Excess Savings to be Carried Forward to 2014 = </t>
  </si>
  <si>
    <t xml:space="preserve">Excess Savings to be Carried Forward to 2015 = </t>
  </si>
  <si>
    <t>Total Excess =</t>
  </si>
  <si>
    <t xml:space="preserve">  Excess Savings to be Carried Forward to 2013 (Use Carry Forward Worksheet if savings will be carried forward past one additional year), see note 2</t>
  </si>
  <si>
    <t>(Complete this worksheet if you are carrying savings forward past one additional year)</t>
  </si>
  <si>
    <t xml:space="preserve">Excess Savings to be Carried Forward to 2016 = </t>
  </si>
  <si>
    <t>* 2012 Total of Excess Savings is identified on the Detail Table</t>
  </si>
  <si>
    <t>2012 Total of Excess Savings to be Carried Forward (Not more than 4 additional years from implementation)* =</t>
  </si>
  <si>
    <r>
      <t xml:space="preserve">Minimum Incremental Annual Savings </t>
    </r>
    <r>
      <rPr>
        <sz val="9"/>
        <rFont val="Times New Roman"/>
        <family val="1"/>
      </rPr>
      <t xml:space="preserve">to meet the EE Performance Standard (MCF)                                   </t>
    </r>
    <r>
      <rPr>
        <b/>
        <sz val="9"/>
        <rFont val="Times New Roman"/>
        <family val="1"/>
      </rPr>
      <t>(c)</t>
    </r>
    <r>
      <rPr>
        <sz val="9"/>
        <rFont val="Times New Roman"/>
        <family val="1"/>
      </rPr>
      <t xml:space="preserve"> = a*b</t>
    </r>
  </si>
  <si>
    <r>
      <t xml:space="preserve">Minimum EE Performance Standard (%)                    </t>
    </r>
    <r>
      <rPr>
        <b/>
        <sz val="9"/>
        <rFont val="Times New Roman"/>
        <family val="1"/>
      </rPr>
      <t xml:space="preserve">(a)  </t>
    </r>
    <r>
      <rPr>
        <sz val="9"/>
        <rFont val="Times New Roman"/>
        <family val="1"/>
      </rPr>
      <t xml:space="preserve">        </t>
    </r>
  </si>
  <si>
    <r>
      <t xml:space="preserve">2011 Natural Gas Usage          </t>
    </r>
    <r>
      <rPr>
        <sz val="9"/>
        <rFont val="Times New Roman"/>
        <family val="1"/>
      </rPr>
      <t xml:space="preserve">of all Opt-out accounts. Report the January through December Consumers billing months (MCF)                                   </t>
    </r>
    <r>
      <rPr>
        <b/>
        <sz val="9"/>
        <rFont val="Times New Roman"/>
        <family val="1"/>
      </rPr>
      <t>(b)</t>
    </r>
  </si>
  <si>
    <r>
      <t xml:space="preserve">2013 Minimum Incremental Annual Savings </t>
    </r>
    <r>
      <rPr>
        <sz val="9"/>
        <rFont val="Times New Roman"/>
        <family val="1"/>
      </rPr>
      <t xml:space="preserve">to meet the EE Performance Standard (MCF)                                   </t>
    </r>
    <r>
      <rPr>
        <b/>
        <sz val="9"/>
        <rFont val="Times New Roman"/>
        <family val="1"/>
      </rPr>
      <t>(e)</t>
    </r>
    <r>
      <rPr>
        <sz val="9"/>
        <rFont val="Times New Roman"/>
        <family val="1"/>
      </rPr>
      <t xml:space="preserve"> = a*d</t>
    </r>
  </si>
  <si>
    <t>Eligibile Account                    Greater than 100,000 MCF</t>
  </si>
  <si>
    <t xml:space="preserve">TOTAL </t>
  </si>
  <si>
    <t>(of eligible accounts)</t>
  </si>
  <si>
    <t>Report  Year</t>
  </si>
  <si>
    <t>2012 Energy Savings Report - Summary Table</t>
  </si>
  <si>
    <t>Consumer Energy Opt-outAccount Number</t>
  </si>
  <si>
    <t xml:space="preserve"> Excess Savings Carried Forward from a prior year's Carry Forward Savings Worksheet.  YEAR:____________</t>
  </si>
  <si>
    <r>
      <t xml:space="preserve">2012 Natural Gas Usage          </t>
    </r>
    <r>
      <rPr>
        <sz val="9"/>
        <rFont val="Times New Roman"/>
        <family val="1"/>
      </rPr>
      <t xml:space="preserve">of all Opt-out accounts. Total of the January through December Consumers billing months (MCF)                                   </t>
    </r>
    <r>
      <rPr>
        <b/>
        <sz val="9"/>
        <rFont val="Times New Roman"/>
        <family val="1"/>
      </rPr>
      <t>(d)</t>
    </r>
  </si>
  <si>
    <t>Provider Contact Information:</t>
  </si>
  <si>
    <t>1-877-607-0737</t>
  </si>
  <si>
    <t>ConsumersEnergyBusinessSolutions@kema.com</t>
  </si>
  <si>
    <t>Fax:</t>
  </si>
  <si>
    <t>1-877-607-0738</t>
  </si>
  <si>
    <t>Consumers Energy Buisness Solutions (refer to the gas opt out program)</t>
  </si>
  <si>
    <t>Name (print):</t>
  </si>
  <si>
    <t>Company:</t>
  </si>
  <si>
    <t>Energy Efficiency Support Services, (optional)</t>
  </si>
  <si>
    <t>Submit complete form by March 1, 2013</t>
  </si>
  <si>
    <t xml:space="preserve">  Total Savings 2012</t>
  </si>
  <si>
    <t xml:space="preserve">  Reported Savings 2012   (=Total - Excess)</t>
  </si>
  <si>
    <t xml:space="preserve"> - The report is due no later than March 1, 2013
 - Utility notification of deficiencies should be mailed by March 23, 2013
 - Final report, with deficiencies remedied should be submitted  by April 13, 2013
</t>
  </si>
  <si>
    <t>2012 Implemented Energy Savings Measures (Minimum Performance Standard 0.75%)</t>
  </si>
  <si>
    <t xml:space="preserve">Excess savings deferred to a future plan year must begin with the first successive year and shall be used in the shortest time period possible. Excess savings shall expire upon termination of the opt-out status. The customer shall report the distribution of excess savings in the first annual report to the provider following installation of the eligible measure. Once declared, the savings distribution shall not be revised. </t>
  </si>
  <si>
    <r>
      <rPr>
        <b/>
        <sz val="16"/>
        <rFont val="Calibri"/>
        <family val="2"/>
      </rPr>
      <t>2012 Excess Savings Carry Forward Worksheet</t>
    </r>
  </si>
  <si>
    <r>
      <t>2012 Reported Annual Energy Savings</t>
    </r>
    <r>
      <rPr>
        <sz val="9"/>
        <rFont val="Times New Roman"/>
        <family val="1"/>
      </rPr>
      <t xml:space="preserve"> in MCF.                      (value should be &gt; (c) ).            Fills from "Detail Table"</t>
    </r>
  </si>
  <si>
    <t>Reported Annual Energy Savings as Provided on the Attachment in MCF</t>
  </si>
  <si>
    <t>Large Gas Customer Opt-out Program Annual Energy Savings Report - 2012</t>
  </si>
  <si>
    <t>Instructions for Completing the Large Gas Opt-out Program Annual Energy Savings Report (2012)</t>
  </si>
  <si>
    <t>Step 2</t>
  </si>
  <si>
    <t>Complete "Summary Table" Tab. See your December 2011 or January 2012 Consumers Energy gas bill for 2011 gas usage. See your December 2012 or January 2013 bill for 2012 gas usage. Insert annual gas usage for the billing months of January through December of each year.</t>
  </si>
  <si>
    <t>When pasting from a prior report form, be sure to use 'Paste Values' rather than generic paste to assure values, and not formulas/formats are copied to the new spreadsheet.</t>
  </si>
  <si>
    <t xml:space="preserve">Gas savings must be attributable to usage from eligible accounts. Please do not include savings attributable to any non opt-out accounts. </t>
  </si>
  <si>
    <t>Step 4</t>
  </si>
  <si>
    <t>Step 5</t>
  </si>
  <si>
    <t>Step 3</t>
  </si>
  <si>
    <t xml:space="preserve">If excess savings are available to carry forward and will be carried forward past one additional year, please fill out the Carry Forward Worksheet. </t>
  </si>
  <si>
    <t>See step 4 and the filing requirements instructions at the bottom of this sheet.</t>
  </si>
  <si>
    <r>
      <t>Savings Evaluation</t>
    </r>
    <r>
      <rPr>
        <b/>
        <sz val="11"/>
        <rFont val="Times New Roman"/>
        <family val="1"/>
      </rPr>
      <t>:</t>
    </r>
    <r>
      <rPr>
        <sz val="11"/>
        <rFont val="Times New Roman"/>
        <family val="1"/>
      </rPr>
      <t xml:space="preserve">  The MPSC may request additional information from the provider or customer as necessary to validate savings as provided by MCL 460.1093(10).  </t>
    </r>
  </si>
  <si>
    <r>
      <t xml:space="preserve">Printing: </t>
    </r>
    <r>
      <rPr>
        <sz val="11"/>
        <rFont val="Times New Roman"/>
        <family val="1"/>
      </rPr>
      <t xml:space="preserve"> To coordinate page numbering, use the following print options:  &gt;File&gt;print&gt;entire work book</t>
    </r>
  </si>
  <si>
    <t>-</t>
  </si>
  <si>
    <t xml:space="preserve">Energy savings shall not include changes in business activity levels that are not attributable to energy efficiency, including such items as site closures, decreases in production, </t>
  </si>
  <si>
    <t>and decreases in hours of operation. Changes in gas usage because of the installation, operation or testing of pollution control equipment shall likewise not be attributed to energy optimization.</t>
  </si>
  <si>
    <t>Measures that require fuel switching or electric self-generation are not eligible.</t>
  </si>
  <si>
    <r>
      <t>Examples of Ineligible Energy Savings Measures</t>
    </r>
    <r>
      <rPr>
        <b/>
        <sz val="11"/>
        <rFont val="Times New Roman"/>
        <family val="1"/>
      </rPr>
      <t>:</t>
    </r>
    <r>
      <rPr>
        <sz val="11"/>
        <rFont val="Times New Roman"/>
        <family val="1"/>
      </rPr>
      <t xml:space="preserve">  </t>
    </r>
  </si>
  <si>
    <t>See Examples of Ineligible Energy Savings Measures below.</t>
  </si>
  <si>
    <t>Complete "Detail Table" Tab (one row per project or measure). See your opt-out acceptance letter for eligible accounts and site address information for installed measures.</t>
  </si>
  <si>
    <r>
      <t xml:space="preserve">A) Overview: </t>
    </r>
    <r>
      <rPr>
        <sz val="12"/>
        <rFont val="Times New Roman"/>
        <family val="1"/>
      </rPr>
      <t xml:space="preserve">Provide energy savings and calculations for each measure (project) using one of the three methods described in Step 4B.  Label each calculation with an Attachment Ref. number and include the attachment number on the "Detail Table".  Attachments should be clearly labeled using the convention A12, B12, C12 etc. for Plan Year 2012 and A13, B13, C13 etc. for Plan Year 2013 also include company name, and date. Provide formulas used for calculating savings: Example: Furnace Gas MCF Saved = Before Furnace input gas rating in CF/hr.*Average load factor * (Efficiency after - Efficiency before)/(Efficiency after) * operating hours*1000 </t>
    </r>
  </si>
  <si>
    <t>MCL 460.1093(11). Customer information submitted are confidential and exempt from disclosure under the freedom of information act as described in PA 295 section 93.6 for similar</t>
  </si>
  <si>
    <t>opt-out electric self-direct Energy Optimization customers.</t>
  </si>
  <si>
    <t xml:space="preserve">If you are interested or would like more information to opt-in please contact Consumers Energy Business Solutions at 1-877-607-0737. </t>
  </si>
  <si>
    <t xml:space="preserve">Attachment Ref:  </t>
  </si>
  <si>
    <t xml:space="preserve">    (Ref # convention A12, B12, C12 etc. for Plan Year 2012 and A13, B13, C13 etc. for Plan Year 2013)</t>
  </si>
  <si>
    <t>Consumers ID (optional):</t>
  </si>
  <si>
    <t xml:space="preserve">                (Review the "Instructions" tab, step 4, on Project Savings Calculations before you begin)</t>
  </si>
  <si>
    <t>Excess Savings to Carry Forward (MCF)</t>
  </si>
  <si>
    <t>Consumers Energy Natural Gas Opt-Out Account Number</t>
  </si>
  <si>
    <t>Consumers Opt-out Project ID # (if provided):</t>
  </si>
  <si>
    <t xml:space="preserve">Aggregation of a single customers multiple accounts &gt;100,000MCF into a single report is permitted. </t>
  </si>
  <si>
    <t># of accounts aggregated in this report:</t>
  </si>
  <si>
    <t xml:space="preserve">2013 Minimum Savings Calculation and Eligibility Check </t>
  </si>
  <si>
    <t>Minimum Incremental Annual Savings are annual based on 12 months and cannot be prorated.</t>
  </si>
  <si>
    <r>
      <t xml:space="preserve">Remedy of Report Deficiency: </t>
    </r>
    <r>
      <rPr>
        <sz val="11"/>
        <rFont val="Times New Roman"/>
        <family val="1"/>
      </rPr>
      <t>The provider will notify the customer of any deficiency.  The customer must remedy the deficiency by April 13, 2013.</t>
    </r>
  </si>
  <si>
    <t xml:space="preserve">1) Sign and date the report (see "Summary Table"). The report must be signed by an official of the customer having knowledge of the report content </t>
  </si>
  <si>
    <t>2) Send your report to:</t>
  </si>
  <si>
    <t>Consumers Energy Business Solutions</t>
  </si>
  <si>
    <t xml:space="preserve">Attn: Large Gas Opt-out Program </t>
  </si>
  <si>
    <t>P.O. Box 1040</t>
  </si>
  <si>
    <t>Okemos, MI 48805</t>
  </si>
  <si>
    <t>E-mail: ConsumersEnergyBusinessSolutions@kema.com</t>
  </si>
  <si>
    <t>Fax: 1-877-607-0738</t>
  </si>
  <si>
    <t xml:space="preserve">NOTE: To expedite the process, a signed PDF copy may be e-mailed or faxed. </t>
  </si>
  <si>
    <t>Consumers Energy Opt-out Project ID # (if provided):</t>
  </si>
  <si>
    <r>
      <t>D) Calculations</t>
    </r>
    <r>
      <rPr>
        <sz val="12"/>
        <rFont val="Times New Roman"/>
        <family val="1"/>
      </rPr>
      <t xml:space="preserve"> should be developed using acceptable engineering calculation techniques supported by site-specific operating and equipment performance documentation and or test measurements.  Include documentation such as model numbers, load, efficiency, operating hours that supports your base line (before) and modified (after) energy use. For guidance, see your utility’s Energy Efficiency Program Policies and Procedures Manual Guidelines for Calculating and Documenting Energy Savings of Custom Measures. This document may be found on your utility’s website for Energy Efficiency programs, look for Custom Measures. Information can also be found in the manual that supports the use of building modeling software.</t>
    </r>
  </si>
  <si>
    <r>
      <t xml:space="preserve">Opt-in Option: </t>
    </r>
    <r>
      <rPr>
        <sz val="11"/>
        <rFont val="Times New Roman"/>
        <family val="1"/>
      </rPr>
      <t xml:space="preserve">There is a one-time option to return or “opt-in” to Consumers Energy Energy Efficiency program and receive rebates for your energy savings projects. </t>
    </r>
  </si>
  <si>
    <t>Savings Calculation Attachment Reference Number       (A12, B12, etc.)</t>
  </si>
  <si>
    <t>Site Description:                                  (Name, Service Address, for each site)  NOTE: See your approved opt out request letter for eligible accounts and service addresses.</t>
  </si>
  <si>
    <t xml:space="preserve">Energy saving measures that are not installed and become operable in the reporting year are not eligible.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</si>
</sst>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0.0"/>
  </numFmts>
  <fonts count="50" x14ac:knownFonts="1">
    <font>
      <sz val="10"/>
      <name val="Arial"/>
    </font>
    <font>
      <sz val="10"/>
      <name val="Arial"/>
      <family val="2"/>
    </font>
    <font>
      <b/>
      <sz val="12"/>
      <name val="Times New Roman"/>
      <family val="1"/>
    </font>
    <font>
      <b/>
      <sz val="16"/>
      <name val="Times New Roman"/>
      <family val="1"/>
    </font>
    <font>
      <sz val="10"/>
      <name val="Times New Roman"/>
      <family val="1"/>
    </font>
    <font>
      <b/>
      <sz val="10"/>
      <name val="Times New Roman"/>
      <family val="1"/>
    </font>
    <font>
      <b/>
      <sz val="11"/>
      <name val="Times New Roman"/>
      <family val="1"/>
    </font>
    <font>
      <b/>
      <sz val="10"/>
      <name val="Arial"/>
      <family val="2"/>
    </font>
    <font>
      <sz val="11"/>
      <name val="Times New Roman"/>
      <family val="1"/>
    </font>
    <font>
      <sz val="11"/>
      <name val="Arial"/>
      <family val="2"/>
    </font>
    <font>
      <b/>
      <u/>
      <sz val="11"/>
      <name val="Times New Roman"/>
      <family val="1"/>
    </font>
    <font>
      <b/>
      <sz val="9"/>
      <name val="Times New Roman"/>
      <family val="1"/>
    </font>
    <font>
      <sz val="9"/>
      <name val="Times New Roman"/>
      <family val="1"/>
    </font>
    <font>
      <sz val="8"/>
      <name val="Arial"/>
      <family val="2"/>
    </font>
    <font>
      <b/>
      <sz val="14"/>
      <name val="Times New Roman"/>
      <family val="1"/>
    </font>
    <font>
      <u/>
      <sz val="11"/>
      <name val="Times New Roman"/>
      <family val="1"/>
    </font>
    <font>
      <sz val="10"/>
      <name val="Arial"/>
      <family val="2"/>
    </font>
    <font>
      <b/>
      <u/>
      <sz val="12"/>
      <name val="Times New Roman"/>
      <family val="1"/>
    </font>
    <font>
      <strike/>
      <sz val="10"/>
      <color indexed="12"/>
      <name val="Arial"/>
      <family val="2"/>
    </font>
    <font>
      <b/>
      <strike/>
      <sz val="11"/>
      <color indexed="12"/>
      <name val="Times New Roman"/>
      <family val="1"/>
    </font>
    <font>
      <strike/>
      <sz val="11"/>
      <color indexed="12"/>
      <name val="Arial"/>
      <family val="2"/>
    </font>
    <font>
      <b/>
      <sz val="10"/>
      <color indexed="60"/>
      <name val="Times New Roman"/>
      <family val="1"/>
    </font>
    <font>
      <sz val="10"/>
      <color indexed="60"/>
      <name val="Times New Roman"/>
      <family val="1"/>
    </font>
    <font>
      <sz val="10"/>
      <color indexed="10"/>
      <name val="Times New Roman"/>
      <family val="1"/>
    </font>
    <font>
      <sz val="12"/>
      <name val="Calibri"/>
      <family val="2"/>
    </font>
    <font>
      <sz val="12"/>
      <color indexed="8"/>
      <name val="Calibri"/>
      <family val="2"/>
    </font>
    <font>
      <b/>
      <sz val="11"/>
      <name val="Calibri"/>
      <family val="2"/>
    </font>
    <font>
      <i/>
      <sz val="11"/>
      <color indexed="8"/>
      <name val="Calibri"/>
      <family val="2"/>
    </font>
    <font>
      <sz val="11"/>
      <name val="Calibri"/>
      <family val="2"/>
    </font>
    <font>
      <sz val="11"/>
      <color indexed="8"/>
      <name val="Calibri"/>
      <family val="2"/>
    </font>
    <font>
      <b/>
      <sz val="11"/>
      <color indexed="8"/>
      <name val="Calibri"/>
      <family val="2"/>
    </font>
    <font>
      <b/>
      <sz val="16"/>
      <name val="Arial"/>
      <family val="2"/>
    </font>
    <font>
      <sz val="8"/>
      <name val="Arial"/>
      <family val="2"/>
    </font>
    <font>
      <sz val="10"/>
      <name val="Arial"/>
      <family val="2"/>
    </font>
    <font>
      <sz val="11"/>
      <color indexed="10"/>
      <name val="Times New Roman"/>
      <family val="1"/>
    </font>
    <font>
      <sz val="10"/>
      <color indexed="10"/>
      <name val="Arial"/>
      <family val="2"/>
    </font>
    <font>
      <b/>
      <sz val="9"/>
      <color indexed="10"/>
      <name val="Times New Roman"/>
      <family val="1"/>
    </font>
    <font>
      <sz val="9"/>
      <color indexed="10"/>
      <name val="Arial"/>
      <family val="2"/>
    </font>
    <font>
      <b/>
      <strike/>
      <sz val="9"/>
      <color indexed="12"/>
      <name val="Times New Roman"/>
      <family val="1"/>
    </font>
    <font>
      <b/>
      <strike/>
      <sz val="12"/>
      <color indexed="12"/>
      <name val="Times New Roman"/>
      <family val="1"/>
    </font>
    <font>
      <sz val="12"/>
      <name val="Times New Roman"/>
      <family val="1"/>
    </font>
    <font>
      <sz val="10"/>
      <name val="Arial"/>
      <family val="2"/>
    </font>
    <font>
      <sz val="8"/>
      <name val="Times New Roman"/>
      <family val="1"/>
    </font>
    <font>
      <u/>
      <sz val="10"/>
      <color indexed="12"/>
      <name val="Arial"/>
      <family val="2"/>
    </font>
    <font>
      <b/>
      <sz val="16"/>
      <name val="Calibri"/>
      <family val="2"/>
    </font>
    <font>
      <sz val="9"/>
      <name val="Arial"/>
      <family val="2"/>
    </font>
    <font>
      <sz val="12"/>
      <name val="Arial"/>
      <family val="2"/>
    </font>
    <font>
      <b/>
      <sz val="14"/>
      <name val="Arial Black"/>
      <family val="2"/>
    </font>
    <font>
      <b/>
      <sz val="16"/>
      <name val="Calibri"/>
      <family val="2"/>
      <scheme val="minor"/>
    </font>
    <font>
      <b/>
      <sz val="11"/>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theme="0"/>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dashed">
        <color indexed="64"/>
      </left>
      <right style="dashed">
        <color indexed="64"/>
      </right>
      <top style="dashed">
        <color indexed="64"/>
      </top>
      <bottom style="dashed">
        <color indexed="64"/>
      </bottom>
      <diagonal/>
    </border>
    <border>
      <left/>
      <right/>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43" fillId="0" borderId="0" applyNumberFormat="0" applyFill="0" applyBorder="0" applyAlignment="0" applyProtection="0">
      <alignment vertical="top"/>
      <protection locked="0"/>
    </xf>
    <xf numFmtId="0" fontId="16" fillId="0" borderId="0"/>
  </cellStyleXfs>
  <cellXfs count="264">
    <xf numFmtId="0" fontId="0" fillId="0" borderId="0" xfId="0"/>
    <xf numFmtId="0" fontId="2" fillId="0" borderId="0" xfId="0" applyFont="1" applyAlignment="1"/>
    <xf numFmtId="0" fontId="4" fillId="0" borderId="0" xfId="0" applyFont="1" applyAlignment="1"/>
    <xf numFmtId="0" fontId="4" fillId="0" borderId="0" xfId="0" applyFont="1"/>
    <xf numFmtId="0" fontId="0" fillId="0" borderId="1" xfId="0" applyBorder="1"/>
    <xf numFmtId="0" fontId="0" fillId="0" borderId="0" xfId="0" applyBorder="1"/>
    <xf numFmtId="0" fontId="6" fillId="0" borderId="0" xfId="0" applyFont="1"/>
    <xf numFmtId="0" fontId="0" fillId="0" borderId="0" xfId="0" applyAlignment="1"/>
    <xf numFmtId="0" fontId="3" fillId="0" borderId="0" xfId="0" applyFont="1" applyAlignment="1">
      <alignment vertical="center" wrapText="1"/>
    </xf>
    <xf numFmtId="0" fontId="2" fillId="0" borderId="0" xfId="0" applyFont="1" applyAlignment="1">
      <alignment vertical="center"/>
    </xf>
    <xf numFmtId="0" fontId="7" fillId="0" borderId="0" xfId="0" applyFont="1"/>
    <xf numFmtId="0" fontId="6" fillId="0" borderId="0" xfId="0" applyFont="1" applyAlignment="1"/>
    <xf numFmtId="0" fontId="8" fillId="0" borderId="0" xfId="0" applyFont="1"/>
    <xf numFmtId="0" fontId="8" fillId="0" borderId="0" xfId="0" applyFont="1" applyAlignment="1"/>
    <xf numFmtId="0" fontId="9" fillId="0" borderId="1" xfId="0" applyFont="1" applyBorder="1"/>
    <xf numFmtId="0" fontId="8" fillId="0" borderId="1" xfId="0" applyFont="1" applyBorder="1"/>
    <xf numFmtId="0" fontId="8" fillId="0" borderId="0" xfId="0" applyFont="1" applyBorder="1"/>
    <xf numFmtId="0" fontId="9" fillId="0" borderId="0" xfId="0" applyFont="1" applyBorder="1"/>
    <xf numFmtId="0" fontId="9" fillId="0" borderId="0" xfId="0" applyFont="1"/>
    <xf numFmtId="0" fontId="9" fillId="0" borderId="0" xfId="0" applyFont="1" applyBorder="1" applyAlignment="1"/>
    <xf numFmtId="0" fontId="10" fillId="0" borderId="0" xfId="0" applyFont="1" applyAlignment="1">
      <alignment horizontal="left"/>
    </xf>
    <xf numFmtId="0" fontId="0" fillId="0" borderId="2" xfId="0" applyBorder="1"/>
    <xf numFmtId="0" fontId="0" fillId="0" borderId="0" xfId="0" applyAlignment="1">
      <alignment horizontal="right"/>
    </xf>
    <xf numFmtId="0" fontId="8" fillId="0" borderId="0" xfId="0" applyFont="1" applyAlignment="1">
      <alignment horizontal="right"/>
    </xf>
    <xf numFmtId="0" fontId="9" fillId="0" borderId="2" xfId="0" applyFont="1" applyBorder="1"/>
    <xf numFmtId="0" fontId="8" fillId="0" borderId="2" xfId="0" applyFont="1" applyBorder="1"/>
    <xf numFmtId="0" fontId="10" fillId="0" borderId="0" xfId="0" applyFont="1" applyAlignment="1"/>
    <xf numFmtId="0" fontId="4" fillId="0" borderId="0" xfId="0" applyFont="1" applyBorder="1" applyAlignment="1">
      <alignment wrapText="1"/>
    </xf>
    <xf numFmtId="0" fontId="6" fillId="0" borderId="1" xfId="0" applyFont="1" applyBorder="1" applyAlignment="1"/>
    <xf numFmtId="0" fontId="4" fillId="0" borderId="0" xfId="0" applyFont="1" applyAlignment="1">
      <alignment horizontal="left"/>
    </xf>
    <xf numFmtId="0" fontId="6" fillId="0" borderId="0" xfId="0" applyFont="1" applyBorder="1" applyAlignment="1"/>
    <xf numFmtId="0" fontId="6" fillId="0" borderId="1" xfId="0" applyFont="1" applyBorder="1" applyAlignment="1">
      <alignment horizontal="left"/>
    </xf>
    <xf numFmtId="0" fontId="6" fillId="0" borderId="0" xfId="0" applyFont="1" applyBorder="1" applyAlignment="1">
      <alignment horizontal="left"/>
    </xf>
    <xf numFmtId="0" fontId="6" fillId="0" borderId="0" xfId="0" applyFont="1" applyAlignment="1">
      <alignment horizontal="right"/>
    </xf>
    <xf numFmtId="0" fontId="0" fillId="0" borderId="2" xfId="0" applyBorder="1" applyAlignment="1">
      <alignment horizontal="right"/>
    </xf>
    <xf numFmtId="0" fontId="2" fillId="0" borderId="0" xfId="0" applyFont="1" applyAlignment="1">
      <alignment horizontal="center" wrapText="1"/>
    </xf>
    <xf numFmtId="0" fontId="0" fillId="0" borderId="0" xfId="0" applyAlignment="1">
      <alignment horizontal="center"/>
    </xf>
    <xf numFmtId="0" fontId="8" fillId="0" borderId="0" xfId="0" applyFont="1" applyAlignment="1">
      <alignment horizontal="left"/>
    </xf>
    <xf numFmtId="0" fontId="8" fillId="0" borderId="0" xfId="0" applyFont="1" applyBorder="1" applyAlignment="1">
      <alignment horizontal="right"/>
    </xf>
    <xf numFmtId="165" fontId="0" fillId="0" borderId="0" xfId="0" applyNumberFormat="1" applyAlignment="1"/>
    <xf numFmtId="0" fontId="0" fillId="0" borderId="0" xfId="0" applyNumberFormat="1" applyAlignment="1"/>
    <xf numFmtId="0" fontId="3" fillId="0" borderId="0" xfId="0" applyFont="1" applyAlignment="1">
      <alignment horizontal="center" vertical="center" wrapText="1"/>
    </xf>
    <xf numFmtId="166" fontId="0" fillId="0" borderId="0" xfId="0" applyNumberFormat="1"/>
    <xf numFmtId="0" fontId="0" fillId="0" borderId="0" xfId="0" applyAlignment="1">
      <alignment vertical="top"/>
    </xf>
    <xf numFmtId="0" fontId="10" fillId="0" borderId="0" xfId="0" applyFont="1" applyBorder="1" applyAlignment="1"/>
    <xf numFmtId="0" fontId="9" fillId="0" borderId="3" xfId="0" applyFont="1" applyBorder="1"/>
    <xf numFmtId="0" fontId="14" fillId="0" borderId="0" xfId="0" applyFont="1"/>
    <xf numFmtId="0" fontId="4" fillId="0" borderId="1" xfId="0" applyFont="1" applyBorder="1" applyAlignment="1">
      <alignment horizontal="center"/>
    </xf>
    <xf numFmtId="0" fontId="4" fillId="0" borderId="1" xfId="0" applyNumberFormat="1" applyFont="1" applyBorder="1" applyAlignment="1"/>
    <xf numFmtId="165" fontId="4" fillId="0" borderId="0" xfId="0" applyNumberFormat="1" applyFont="1" applyAlignment="1"/>
    <xf numFmtId="0" fontId="4" fillId="0" borderId="0" xfId="0" applyNumberFormat="1" applyFont="1" applyAlignment="1"/>
    <xf numFmtId="0" fontId="4" fillId="0" borderId="4" xfId="0" applyFont="1" applyFill="1" applyBorder="1" applyAlignment="1">
      <alignment horizontal="left" vertical="top" wrapText="1"/>
    </xf>
    <xf numFmtId="0" fontId="4" fillId="0" borderId="5" xfId="0" applyFont="1" applyFill="1" applyBorder="1" applyAlignment="1">
      <alignment horizontal="center" vertical="top" wrapText="1"/>
    </xf>
    <xf numFmtId="0" fontId="4" fillId="0" borderId="5" xfId="0" applyFont="1" applyFill="1" applyBorder="1" applyAlignment="1">
      <alignment horizontal="center" vertical="top"/>
    </xf>
    <xf numFmtId="0" fontId="4" fillId="0" borderId="4" xfId="0" applyFont="1" applyFill="1" applyBorder="1" applyAlignment="1">
      <alignment horizontal="center" vertical="top"/>
    </xf>
    <xf numFmtId="4" fontId="4" fillId="0" borderId="4" xfId="0" applyNumberFormat="1" applyFont="1" applyFill="1" applyBorder="1" applyAlignment="1">
      <alignment horizontal="center" vertical="top"/>
    </xf>
    <xf numFmtId="0" fontId="2" fillId="0" borderId="0" xfId="0" applyFont="1"/>
    <xf numFmtId="0" fontId="17" fillId="0" borderId="0" xfId="0" applyFont="1"/>
    <xf numFmtId="0" fontId="4" fillId="0" borderId="0" xfId="0" applyFont="1" applyAlignment="1">
      <alignment vertical="top" wrapText="1"/>
    </xf>
    <xf numFmtId="0" fontId="5" fillId="0" borderId="0" xfId="0" applyFont="1" applyBorder="1" applyAlignment="1">
      <alignment horizontal="left" vertical="top" wrapText="1"/>
    </xf>
    <xf numFmtId="0" fontId="8" fillId="0" borderId="0" xfId="0" applyFont="1" applyAlignment="1">
      <alignment vertical="top" wrapText="1"/>
    </xf>
    <xf numFmtId="0" fontId="19" fillId="0" borderId="0" xfId="0" applyFont="1" applyBorder="1" applyAlignment="1"/>
    <xf numFmtId="0" fontId="10" fillId="0" borderId="0" xfId="0" applyFont="1"/>
    <xf numFmtId="0" fontId="2" fillId="0" borderId="0" xfId="0" applyFont="1" applyAlignment="1">
      <alignment horizontal="right" vertical="center"/>
    </xf>
    <xf numFmtId="166" fontId="2" fillId="0" borderId="1" xfId="0" applyNumberFormat="1" applyFont="1" applyBorder="1" applyAlignment="1">
      <alignment vertical="center"/>
    </xf>
    <xf numFmtId="0" fontId="2" fillId="0" borderId="1" xfId="0" applyFont="1" applyBorder="1" applyAlignment="1">
      <alignment vertical="center"/>
    </xf>
    <xf numFmtId="0" fontId="0" fillId="0" borderId="0" xfId="0" applyAlignment="1">
      <alignment vertical="center"/>
    </xf>
    <xf numFmtId="0" fontId="20" fillId="0" borderId="0" xfId="0" applyFont="1" applyBorder="1" applyAlignment="1"/>
    <xf numFmtId="0" fontId="20" fillId="0" borderId="0" xfId="0" applyFont="1" applyBorder="1"/>
    <xf numFmtId="0" fontId="18" fillId="0" borderId="0" xfId="0" applyFont="1"/>
    <xf numFmtId="0" fontId="16" fillId="0" borderId="0" xfId="0" applyFont="1"/>
    <xf numFmtId="0" fontId="22" fillId="0" borderId="0" xfId="0" applyFont="1"/>
    <xf numFmtId="0" fontId="22" fillId="0" borderId="0" xfId="0" applyFont="1" applyBorder="1"/>
    <xf numFmtId="0" fontId="6" fillId="0" borderId="2" xfId="0" applyFont="1" applyBorder="1" applyAlignment="1"/>
    <xf numFmtId="0" fontId="2" fillId="0" borderId="1" xfId="0" applyFont="1" applyBorder="1" applyAlignment="1">
      <alignment horizontal="left"/>
    </xf>
    <xf numFmtId="0" fontId="16" fillId="0" borderId="0" xfId="0" applyFont="1" applyAlignment="1"/>
    <xf numFmtId="0" fontId="5" fillId="0" borderId="5" xfId="0" applyFont="1" applyBorder="1" applyAlignment="1">
      <alignment horizontal="center" vertical="center"/>
    </xf>
    <xf numFmtId="0" fontId="21" fillId="0" borderId="2" xfId="0" applyFont="1" applyFill="1" applyBorder="1" applyAlignment="1">
      <alignment horizontal="center" vertical="center"/>
    </xf>
    <xf numFmtId="0" fontId="21" fillId="0" borderId="2" xfId="0" applyNumberFormat="1" applyFont="1" applyFill="1" applyBorder="1" applyAlignment="1">
      <alignment horizontal="center" vertical="center"/>
    </xf>
    <xf numFmtId="3" fontId="21" fillId="0" borderId="2" xfId="0" applyNumberFormat="1" applyFont="1" applyFill="1" applyBorder="1" applyAlignment="1">
      <alignment horizontal="center" vertical="center"/>
    </xf>
    <xf numFmtId="165" fontId="21" fillId="0" borderId="2" xfId="0" applyNumberFormat="1" applyFont="1" applyFill="1" applyBorder="1" applyAlignment="1">
      <alignment horizontal="center" vertical="center"/>
    </xf>
    <xf numFmtId="0" fontId="21" fillId="0" borderId="6"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NumberFormat="1" applyFont="1" applyFill="1" applyBorder="1" applyAlignment="1">
      <alignment horizontal="center" vertical="center"/>
    </xf>
    <xf numFmtId="0" fontId="5" fillId="0" borderId="4" xfId="0" applyFont="1" applyFill="1" applyBorder="1" applyAlignment="1">
      <alignment horizontal="left" vertical="center"/>
    </xf>
    <xf numFmtId="0" fontId="0" fillId="0" borderId="0" xfId="0" applyAlignment="1">
      <alignment horizontal="center" vertical="center"/>
    </xf>
    <xf numFmtId="0" fontId="0" fillId="0" borderId="0" xfId="0" applyNumberFormat="1" applyAlignment="1">
      <alignment vertical="center"/>
    </xf>
    <xf numFmtId="165" fontId="0" fillId="0" borderId="0" xfId="0" applyNumberFormat="1" applyAlignment="1">
      <alignment vertical="center"/>
    </xf>
    <xf numFmtId="0" fontId="0" fillId="0" borderId="1" xfId="0" applyBorder="1" applyAlignment="1"/>
    <xf numFmtId="0" fontId="2" fillId="0" borderId="1" xfId="0" applyFont="1" applyBorder="1" applyAlignment="1"/>
    <xf numFmtId="0" fontId="0" fillId="0" borderId="0" xfId="0" applyBorder="1" applyAlignment="1">
      <alignment horizontal="center"/>
    </xf>
    <xf numFmtId="3" fontId="12" fillId="0" borderId="0" xfId="0" applyNumberFormat="1" applyFont="1" applyBorder="1" applyAlignment="1">
      <alignment horizontal="center"/>
    </xf>
    <xf numFmtId="3" fontId="0" fillId="0" borderId="0" xfId="0" applyNumberFormat="1" applyBorder="1" applyAlignment="1">
      <alignment horizontal="center"/>
    </xf>
    <xf numFmtId="166" fontId="12" fillId="0" borderId="0" xfId="0" applyNumberFormat="1" applyFont="1" applyBorder="1" applyAlignment="1">
      <alignment horizontal="center"/>
    </xf>
    <xf numFmtId="166" fontId="0" fillId="0" borderId="0" xfId="0" applyNumberFormat="1" applyBorder="1" applyAlignment="1">
      <alignment horizontal="center"/>
    </xf>
    <xf numFmtId="49" fontId="12" fillId="0" borderId="0" xfId="0" applyNumberFormat="1" applyFont="1" applyFill="1" applyBorder="1" applyAlignment="1">
      <alignment horizontal="center"/>
    </xf>
    <xf numFmtId="0" fontId="0" fillId="0" borderId="0" xfId="0" applyFill="1" applyBorder="1"/>
    <xf numFmtId="0" fontId="17" fillId="0" borderId="0" xfId="0" applyFont="1" applyAlignment="1">
      <alignment vertical="center"/>
    </xf>
    <xf numFmtId="0" fontId="16" fillId="0" borderId="0" xfId="0" applyFont="1" applyAlignment="1">
      <alignment vertical="center"/>
    </xf>
    <xf numFmtId="0" fontId="11" fillId="0" borderId="0" xfId="0" applyFont="1" applyBorder="1" applyAlignment="1">
      <alignment horizontal="right"/>
    </xf>
    <xf numFmtId="166" fontId="4" fillId="0" borderId="4" xfId="0" applyNumberFormat="1" applyFont="1" applyFill="1" applyBorder="1" applyAlignment="1">
      <alignment horizontal="center" vertical="center"/>
    </xf>
    <xf numFmtId="0" fontId="12" fillId="2" borderId="5" xfId="0" applyNumberFormat="1" applyFont="1" applyFill="1" applyBorder="1" applyAlignment="1">
      <alignment horizontal="center" wrapText="1"/>
    </xf>
    <xf numFmtId="0" fontId="5" fillId="2" borderId="5" xfId="0" applyFont="1" applyFill="1" applyBorder="1" applyAlignment="1">
      <alignment horizontal="center"/>
    </xf>
    <xf numFmtId="0" fontId="12" fillId="2" borderId="4" xfId="0" applyFont="1" applyFill="1" applyBorder="1" applyAlignment="1">
      <alignment horizontal="center" wrapText="1"/>
    </xf>
    <xf numFmtId="0" fontId="12" fillId="2" borderId="4" xfId="0" applyNumberFormat="1" applyFont="1" applyFill="1" applyBorder="1" applyAlignment="1">
      <alignment horizontal="center" wrapText="1"/>
    </xf>
    <xf numFmtId="165" fontId="12" fillId="2" borderId="4" xfId="0" applyNumberFormat="1" applyFont="1" applyFill="1" applyBorder="1" applyAlignment="1">
      <alignment horizontal="center" wrapText="1"/>
    </xf>
    <xf numFmtId="0" fontId="0" fillId="0" borderId="0" xfId="0" applyAlignment="1">
      <alignment wrapText="1"/>
    </xf>
    <xf numFmtId="0" fontId="29" fillId="0" borderId="0" xfId="0" applyFont="1" applyBorder="1"/>
    <xf numFmtId="0" fontId="24" fillId="0" borderId="0" xfId="0" applyNumberFormat="1" applyFont="1" applyFill="1" applyBorder="1" applyAlignment="1" applyProtection="1"/>
    <xf numFmtId="0" fontId="26" fillId="3" borderId="0" xfId="0" applyNumberFormat="1" applyFont="1" applyFill="1" applyBorder="1" applyAlignment="1" applyProtection="1"/>
    <xf numFmtId="0" fontId="30" fillId="3" borderId="0" xfId="0" applyFont="1" applyFill="1" applyBorder="1"/>
    <xf numFmtId="0" fontId="29" fillId="0" borderId="0" xfId="0" applyFont="1" applyFill="1" applyBorder="1"/>
    <xf numFmtId="0" fontId="28" fillId="0" borderId="0" xfId="0" applyNumberFormat="1" applyFont="1" applyFill="1" applyBorder="1" applyAlignment="1" applyProtection="1"/>
    <xf numFmtId="0" fontId="0" fillId="0" borderId="7" xfId="0" applyBorder="1"/>
    <xf numFmtId="0" fontId="0" fillId="0" borderId="8" xfId="0" applyBorder="1"/>
    <xf numFmtId="0" fontId="30" fillId="3" borderId="7" xfId="0" applyFont="1" applyFill="1" applyBorder="1"/>
    <xf numFmtId="0" fontId="30" fillId="3" borderId="8" xfId="0" applyFont="1" applyFill="1" applyBorder="1"/>
    <xf numFmtId="0" fontId="29" fillId="0" borderId="7" xfId="0" applyFont="1" applyBorder="1"/>
    <xf numFmtId="0" fontId="0" fillId="2" borderId="0" xfId="0" applyFill="1" applyBorder="1"/>
    <xf numFmtId="0" fontId="29" fillId="0" borderId="7" xfId="0" applyFont="1" applyFill="1" applyBorder="1"/>
    <xf numFmtId="0" fontId="24" fillId="0" borderId="7" xfId="0" applyNumberFormat="1" applyFont="1" applyFill="1" applyBorder="1" applyAlignment="1" applyProtection="1"/>
    <xf numFmtId="0" fontId="16" fillId="0" borderId="0" xfId="0" applyFont="1" applyBorder="1"/>
    <xf numFmtId="0" fontId="0" fillId="0" borderId="9" xfId="0" applyBorder="1"/>
    <xf numFmtId="0" fontId="7" fillId="0" borderId="1" xfId="0" applyFont="1" applyBorder="1" applyAlignment="1">
      <alignment horizontal="center" vertical="center" wrapText="1"/>
    </xf>
    <xf numFmtId="0" fontId="7" fillId="0" borderId="1" xfId="0" applyFont="1" applyBorder="1" applyAlignment="1">
      <alignment wrapText="1"/>
    </xf>
    <xf numFmtId="0" fontId="0" fillId="0" borderId="0" xfId="0" applyBorder="1" applyAlignment="1">
      <alignment horizontal="right"/>
    </xf>
    <xf numFmtId="0" fontId="30" fillId="3" borderId="0" xfId="0" applyFont="1" applyFill="1" applyBorder="1" applyAlignment="1">
      <alignment horizontal="right"/>
    </xf>
    <xf numFmtId="0" fontId="0" fillId="2" borderId="0" xfId="0" applyFill="1" applyBorder="1" applyAlignment="1">
      <alignment horizontal="right"/>
    </xf>
    <xf numFmtId="3" fontId="0" fillId="0" borderId="0" xfId="0" applyNumberFormat="1" applyBorder="1" applyAlignment="1">
      <alignment horizontal="right"/>
    </xf>
    <xf numFmtId="0" fontId="0" fillId="0" borderId="1" xfId="0" applyBorder="1" applyAlignment="1">
      <alignment horizontal="right"/>
    </xf>
    <xf numFmtId="0" fontId="7" fillId="0" borderId="10" xfId="0" applyFont="1" applyBorder="1" applyAlignment="1">
      <alignment wrapText="1"/>
    </xf>
    <xf numFmtId="0" fontId="30" fillId="3" borderId="0" xfId="0" applyFont="1" applyFill="1" applyBorder="1" applyAlignment="1">
      <alignment horizontal="center"/>
    </xf>
    <xf numFmtId="0" fontId="16" fillId="0" borderId="7" xfId="0" applyFont="1" applyBorder="1"/>
    <xf numFmtId="0" fontId="0" fillId="0" borderId="7" xfId="0" applyFont="1" applyFill="1" applyBorder="1"/>
    <xf numFmtId="0" fontId="0" fillId="0" borderId="8" xfId="0" applyFill="1" applyBorder="1"/>
    <xf numFmtId="0" fontId="7" fillId="0" borderId="9" xfId="0" applyFont="1" applyBorder="1" applyAlignment="1">
      <alignment horizontal="center" vertical="center" wrapText="1"/>
    </xf>
    <xf numFmtId="0" fontId="0" fillId="2" borderId="8" xfId="0" applyFill="1" applyBorder="1"/>
    <xf numFmtId="0" fontId="30" fillId="3" borderId="8" xfId="0" applyFont="1" applyFill="1" applyBorder="1" applyAlignment="1">
      <alignment horizontal="center"/>
    </xf>
    <xf numFmtId="0" fontId="12" fillId="2" borderId="5" xfId="0" applyFont="1" applyFill="1" applyBorder="1" applyAlignment="1">
      <alignment horizontal="center" wrapText="1"/>
    </xf>
    <xf numFmtId="0" fontId="34" fillId="0" borderId="0" xfId="0" applyFont="1"/>
    <xf numFmtId="0" fontId="23" fillId="0" borderId="0" xfId="0" applyFont="1"/>
    <xf numFmtId="0" fontId="35" fillId="0" borderId="0" xfId="0" applyFont="1"/>
    <xf numFmtId="0" fontId="8" fillId="0" borderId="0" xfId="0" applyFont="1" applyAlignment="1">
      <alignment horizontal="left" vertical="top" wrapText="1"/>
    </xf>
    <xf numFmtId="0" fontId="4" fillId="0" borderId="5" xfId="0" applyFont="1" applyFill="1" applyBorder="1" applyAlignment="1">
      <alignment horizontal="left" vertical="top" wrapText="1"/>
    </xf>
    <xf numFmtId="0" fontId="33" fillId="0" borderId="0" xfId="0" applyFont="1"/>
    <xf numFmtId="0" fontId="8" fillId="0" borderId="0" xfId="0" applyFont="1" applyAlignment="1">
      <alignment horizontal="left" vertical="center" wrapText="1"/>
    </xf>
    <xf numFmtId="0" fontId="36" fillId="0" borderId="0" xfId="0" applyFont="1" applyFill="1" applyBorder="1" applyAlignment="1">
      <alignment horizontal="center" vertical="center" wrapText="1"/>
    </xf>
    <xf numFmtId="166" fontId="37" fillId="0" borderId="0" xfId="0" applyNumberFormat="1" applyFont="1" applyFill="1" applyBorder="1" applyAlignment="1">
      <alignment horizontal="center"/>
    </xf>
    <xf numFmtId="0" fontId="38" fillId="0" borderId="0" xfId="0" applyFont="1" applyBorder="1" applyAlignment="1"/>
    <xf numFmtId="0" fontId="2" fillId="0" borderId="0" xfId="0" applyFont="1" applyBorder="1" applyAlignment="1">
      <alignment vertical="center"/>
    </xf>
    <xf numFmtId="0" fontId="39" fillId="0" borderId="0" xfId="0" applyFont="1" applyBorder="1" applyAlignment="1">
      <alignment vertical="center"/>
    </xf>
    <xf numFmtId="0" fontId="11" fillId="0" borderId="0" xfId="0" applyFont="1" applyBorder="1" applyAlignment="1"/>
    <xf numFmtId="0" fontId="8" fillId="0" borderId="0" xfId="0" applyFont="1" applyAlignment="1">
      <alignment horizontal="left" vertical="top"/>
    </xf>
    <xf numFmtId="49" fontId="12" fillId="0" borderId="0" xfId="0" applyNumberFormat="1" applyFont="1" applyFill="1" applyBorder="1" applyAlignment="1">
      <alignment horizontal="left"/>
    </xf>
    <xf numFmtId="0" fontId="5" fillId="0" borderId="0" xfId="0" applyFont="1" applyBorder="1" applyAlignment="1">
      <alignment horizontal="center"/>
    </xf>
    <xf numFmtId="0" fontId="16" fillId="0" borderId="0" xfId="0" applyFont="1" applyBorder="1" applyAlignment="1"/>
    <xf numFmtId="0" fontId="41" fillId="0" borderId="0" xfId="0" applyFont="1" applyAlignment="1">
      <alignment wrapText="1"/>
    </xf>
    <xf numFmtId="0" fontId="2" fillId="0" borderId="0" xfId="0" applyFont="1" applyAlignment="1">
      <alignment wrapText="1"/>
    </xf>
    <xf numFmtId="0" fontId="4" fillId="0" borderId="11" xfId="0" applyFont="1" applyFill="1" applyBorder="1" applyAlignment="1">
      <alignment horizontal="center" wrapText="1"/>
    </xf>
    <xf numFmtId="0" fontId="0" fillId="0" borderId="11" xfId="0" applyFill="1" applyBorder="1"/>
    <xf numFmtId="49" fontId="12" fillId="0" borderId="5" xfId="0" applyNumberFormat="1" applyFont="1" applyFill="1" applyBorder="1" applyAlignment="1">
      <alignment horizontal="center"/>
    </xf>
    <xf numFmtId="0" fontId="5" fillId="0" borderId="11" xfId="0" applyFont="1" applyBorder="1" applyAlignment="1">
      <alignment horizontal="center" wrapText="1"/>
    </xf>
    <xf numFmtId="0" fontId="0" fillId="0" borderId="0" xfId="0" applyAlignment="1">
      <alignment horizontal="left" wrapText="1"/>
    </xf>
    <xf numFmtId="0" fontId="8" fillId="0" borderId="0" xfId="0" applyFont="1" applyAlignment="1">
      <alignment horizontal="left" wrapText="1"/>
    </xf>
    <xf numFmtId="0" fontId="32" fillId="0" borderId="0" xfId="0" applyFont="1" applyAlignment="1">
      <alignment horizontal="left"/>
    </xf>
    <xf numFmtId="0" fontId="32" fillId="0" borderId="0" xfId="0" applyFont="1"/>
    <xf numFmtId="0" fontId="42" fillId="0" borderId="0" xfId="0" applyFont="1" applyAlignment="1">
      <alignment horizontal="left"/>
    </xf>
    <xf numFmtId="10" fontId="12" fillId="0" borderId="0" xfId="0" applyNumberFormat="1" applyFont="1" applyBorder="1" applyAlignment="1">
      <alignment horizontal="center"/>
    </xf>
    <xf numFmtId="0" fontId="16" fillId="0" borderId="0" xfId="0" applyFont="1" applyAlignment="1">
      <alignment horizontal="center"/>
    </xf>
    <xf numFmtId="0" fontId="11" fillId="0" borderId="7" xfId="0" applyFont="1" applyFill="1" applyBorder="1" applyAlignment="1">
      <alignment horizontal="center" wrapText="1"/>
    </xf>
    <xf numFmtId="49" fontId="12" fillId="0" borderId="7" xfId="0" applyNumberFormat="1" applyFont="1" applyFill="1" applyBorder="1" applyAlignment="1">
      <alignment horizontal="center"/>
    </xf>
    <xf numFmtId="166" fontId="12" fillId="0" borderId="0" xfId="0" applyNumberFormat="1" applyFont="1" applyFill="1" applyBorder="1" applyAlignment="1">
      <alignment horizontal="center"/>
    </xf>
    <xf numFmtId="3" fontId="0" fillId="0" borderId="0" xfId="0" applyNumberFormat="1" applyAlignment="1">
      <alignment horizontal="center"/>
    </xf>
    <xf numFmtId="0" fontId="22" fillId="0" borderId="0" xfId="0" applyFont="1" applyBorder="1" applyAlignment="1">
      <alignment wrapText="1"/>
    </xf>
    <xf numFmtId="164" fontId="4" fillId="0" borderId="4"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0" fontId="4" fillId="0" borderId="0" xfId="0" applyFont="1" applyBorder="1" applyAlignment="1"/>
    <xf numFmtId="0" fontId="16" fillId="0" borderId="1" xfId="0" applyFont="1" applyBorder="1"/>
    <xf numFmtId="0" fontId="16" fillId="0" borderId="2" xfId="0" applyFont="1" applyBorder="1"/>
    <xf numFmtId="0" fontId="43" fillId="0" borderId="2" xfId="1" applyBorder="1" applyAlignment="1" applyProtection="1"/>
    <xf numFmtId="0" fontId="5" fillId="0" borderId="4" xfId="0" applyFont="1" applyFill="1" applyBorder="1" applyAlignment="1">
      <alignment vertical="center"/>
    </xf>
    <xf numFmtId="0" fontId="0" fillId="0" borderId="0" xfId="0" applyFont="1"/>
    <xf numFmtId="0" fontId="6" fillId="0" borderId="0" xfId="2" applyFont="1" applyBorder="1" applyAlignment="1">
      <alignment horizontal="left"/>
    </xf>
    <xf numFmtId="0" fontId="6" fillId="0" borderId="0" xfId="2" applyFont="1" applyBorder="1" applyAlignment="1"/>
    <xf numFmtId="0" fontId="45" fillId="0" borderId="0" xfId="0" applyFont="1" applyAlignment="1">
      <alignment horizontal="left" wrapText="1"/>
    </xf>
    <xf numFmtId="0" fontId="16" fillId="0" borderId="0" xfId="0" quotePrefix="1" applyFont="1"/>
    <xf numFmtId="0" fontId="0" fillId="0" borderId="0" xfId="0" applyAlignment="1">
      <alignment horizontal="left"/>
    </xf>
    <xf numFmtId="0" fontId="42" fillId="0" borderId="0" xfId="0" applyFont="1" applyAlignment="1">
      <alignment vertical="center"/>
    </xf>
    <xf numFmtId="0" fontId="2" fillId="0" borderId="2" xfId="0" applyFont="1" applyBorder="1" applyAlignment="1">
      <alignment vertical="center"/>
    </xf>
    <xf numFmtId="0" fontId="2" fillId="0" borderId="0" xfId="0" applyFont="1" applyAlignment="1">
      <alignment horizontal="left"/>
    </xf>
    <xf numFmtId="0" fontId="46" fillId="0" borderId="0" xfId="0" applyFont="1" applyAlignment="1">
      <alignment horizontal="left"/>
    </xf>
    <xf numFmtId="0" fontId="46" fillId="0" borderId="1" xfId="0" applyFont="1" applyBorder="1" applyAlignment="1">
      <alignment horizontal="left"/>
    </xf>
    <xf numFmtId="0" fontId="47" fillId="0" borderId="0" xfId="0" applyFont="1" applyAlignment="1">
      <alignment vertical="center"/>
    </xf>
    <xf numFmtId="0" fontId="6" fillId="0" borderId="1" xfId="0" applyFont="1" applyBorder="1" applyAlignment="1">
      <alignment horizontal="center"/>
    </xf>
    <xf numFmtId="0" fontId="13" fillId="0" borderId="0" xfId="0" applyFont="1" applyAlignment="1">
      <alignment horizontal="left"/>
    </xf>
    <xf numFmtId="0" fontId="6" fillId="0" borderId="0" xfId="0" applyFont="1" applyAlignment="1">
      <alignment vertical="top" wrapText="1"/>
    </xf>
    <xf numFmtId="0" fontId="42" fillId="0" borderId="0" xfId="0" applyFont="1" applyAlignment="1">
      <alignment horizontal="left" vertical="center"/>
    </xf>
    <xf numFmtId="0" fontId="11" fillId="0" borderId="1" xfId="0" applyFont="1" applyBorder="1" applyAlignment="1">
      <alignment horizontal="left"/>
    </xf>
    <xf numFmtId="0" fontId="6" fillId="0" borderId="2" xfId="0" applyFont="1" applyBorder="1" applyAlignment="1">
      <alignment horizontal="left"/>
    </xf>
    <xf numFmtId="166" fontId="11" fillId="4" borderId="5" xfId="0" applyNumberFormat="1" applyFont="1" applyFill="1" applyBorder="1" applyAlignment="1">
      <alignment horizontal="center" vertical="center" wrapText="1"/>
    </xf>
    <xf numFmtId="166" fontId="4" fillId="0" borderId="5" xfId="0" applyNumberFormat="1" applyFont="1" applyFill="1" applyBorder="1" applyAlignment="1">
      <alignment horizontal="center" vertical="center"/>
    </xf>
    <xf numFmtId="166" fontId="5" fillId="0" borderId="5" xfId="0" applyNumberFormat="1" applyFont="1" applyFill="1" applyBorder="1" applyAlignment="1">
      <alignment horizontal="center" vertical="center"/>
    </xf>
    <xf numFmtId="0" fontId="2" fillId="0" borderId="0" xfId="0" applyFont="1" applyAlignment="1">
      <alignment wrapText="1"/>
    </xf>
    <xf numFmtId="0" fontId="41" fillId="0" borderId="0" xfId="0" applyFont="1" applyAlignment="1">
      <alignment wrapText="1"/>
    </xf>
    <xf numFmtId="0" fontId="8" fillId="0" borderId="0" xfId="0" applyFont="1" applyFill="1" applyAlignment="1">
      <alignment horizontal="left" vertical="top" wrapText="1"/>
    </xf>
    <xf numFmtId="0" fontId="6" fillId="0" borderId="0" xfId="0" applyFont="1" applyAlignment="1">
      <alignment horizontal="left" vertical="center" wrapText="1"/>
    </xf>
    <xf numFmtId="0" fontId="33" fillId="0" borderId="0" xfId="0" applyFont="1"/>
    <xf numFmtId="49" fontId="2" fillId="0" borderId="0" xfId="0" applyNumberFormat="1" applyFont="1" applyAlignment="1">
      <alignment wrapText="1"/>
    </xf>
    <xf numFmtId="49" fontId="16" fillId="0" borderId="0" xfId="0" applyNumberFormat="1" applyFont="1" applyAlignment="1">
      <alignment wrapText="1"/>
    </xf>
    <xf numFmtId="49" fontId="16" fillId="0" borderId="0" xfId="0" applyNumberFormat="1" applyFont="1" applyAlignment="1"/>
    <xf numFmtId="0" fontId="8" fillId="0" borderId="0" xfId="0" applyFont="1" applyAlignment="1">
      <alignment horizontal="left" wrapText="1"/>
    </xf>
    <xf numFmtId="0" fontId="0" fillId="0" borderId="0" xfId="0" applyAlignment="1"/>
    <xf numFmtId="0" fontId="11" fillId="2" borderId="4" xfId="0" applyFont="1" applyFill="1" applyBorder="1" applyAlignment="1">
      <alignment horizontal="center" wrapText="1"/>
    </xf>
    <xf numFmtId="0" fontId="11" fillId="2" borderId="6" xfId="0" applyFont="1" applyFill="1" applyBorder="1" applyAlignment="1">
      <alignment horizontal="center" wrapText="1"/>
    </xf>
    <xf numFmtId="3" fontId="12" fillId="0" borderId="4" xfId="0" applyNumberFormat="1" applyFont="1" applyBorder="1" applyAlignment="1">
      <alignment horizontal="center"/>
    </xf>
    <xf numFmtId="3" fontId="12" fillId="0" borderId="6" xfId="0" applyNumberFormat="1" applyFont="1" applyBorder="1" applyAlignment="1">
      <alignment horizontal="center"/>
    </xf>
    <xf numFmtId="0" fontId="3" fillId="0" borderId="0" xfId="0" applyFont="1" applyAlignment="1">
      <alignment horizontal="center" vertical="center" wrapText="1"/>
    </xf>
    <xf numFmtId="166" fontId="12" fillId="0" borderId="5" xfId="0" applyNumberFormat="1" applyFont="1" applyBorder="1" applyAlignment="1">
      <alignment horizontal="center" vertical="center"/>
    </xf>
    <xf numFmtId="166" fontId="0" fillId="0" borderId="5" xfId="0" applyNumberFormat="1" applyBorder="1" applyAlignment="1">
      <alignment horizontal="center" vertical="center"/>
    </xf>
    <xf numFmtId="3" fontId="12" fillId="0" borderId="4" xfId="0" applyNumberFormat="1" applyFont="1" applyBorder="1" applyAlignment="1">
      <alignment horizontal="center" vertical="center"/>
    </xf>
    <xf numFmtId="3" fontId="0" fillId="0" borderId="6" xfId="0" applyNumberFormat="1" applyBorder="1" applyAlignment="1">
      <alignment horizontal="center" vertical="center"/>
    </xf>
    <xf numFmtId="0" fontId="1" fillId="2" borderId="6" xfId="0" applyFont="1" applyFill="1" applyBorder="1" applyAlignment="1"/>
    <xf numFmtId="10" fontId="12" fillId="0" borderId="5" xfId="0" applyNumberFormat="1" applyFont="1" applyBorder="1" applyAlignment="1">
      <alignment horizontal="center" vertical="center"/>
    </xf>
    <xf numFmtId="0" fontId="0" fillId="0" borderId="5" xfId="0" applyBorder="1" applyAlignment="1">
      <alignment horizontal="center" vertical="center"/>
    </xf>
    <xf numFmtId="0" fontId="2" fillId="0" borderId="0" xfId="0" applyFont="1" applyAlignment="1">
      <alignment horizontal="center" vertical="center"/>
    </xf>
    <xf numFmtId="3" fontId="12" fillId="0" borderId="3" xfId="0" applyNumberFormat="1" applyFont="1" applyBorder="1" applyAlignment="1">
      <alignment horizontal="center"/>
    </xf>
    <xf numFmtId="3" fontId="0" fillId="0" borderId="3" xfId="0" applyNumberFormat="1" applyBorder="1" applyAlignment="1">
      <alignment horizontal="center"/>
    </xf>
    <xf numFmtId="0" fontId="10" fillId="0" borderId="0" xfId="0" applyFont="1" applyAlignment="1">
      <alignment horizontal="left"/>
    </xf>
    <xf numFmtId="0" fontId="16" fillId="0" borderId="0" xfId="0" applyFont="1" applyAlignment="1">
      <alignment horizontal="center" wrapText="1"/>
    </xf>
    <xf numFmtId="0" fontId="12" fillId="2" borderId="4" xfId="0" applyFont="1" applyFill="1" applyBorder="1" applyAlignment="1">
      <alignment horizontal="center" wrapText="1"/>
    </xf>
    <xf numFmtId="0" fontId="33" fillId="2" borderId="6" xfId="0" applyFont="1" applyFill="1" applyBorder="1" applyAlignment="1"/>
    <xf numFmtId="10" fontId="12" fillId="0" borderId="5" xfId="0" applyNumberFormat="1" applyFont="1" applyBorder="1" applyAlignment="1">
      <alignment horizontal="center"/>
    </xf>
    <xf numFmtId="0" fontId="0" fillId="0" borderId="5" xfId="0" applyBorder="1" applyAlignment="1">
      <alignment horizontal="center"/>
    </xf>
    <xf numFmtId="3" fontId="0" fillId="0" borderId="6" xfId="0" applyNumberFormat="1" applyBorder="1" applyAlignment="1">
      <alignment horizontal="center"/>
    </xf>
    <xf numFmtId="0" fontId="2" fillId="0" borderId="1" xfId="0" applyFont="1" applyBorder="1" applyAlignment="1">
      <alignment horizontal="left" wrapText="1"/>
    </xf>
    <xf numFmtId="0" fontId="0" fillId="0" borderId="1" xfId="0" applyBorder="1" applyAlignment="1"/>
    <xf numFmtId="0" fontId="6" fillId="0" borderId="0" xfId="0" applyFont="1" applyBorder="1" applyAlignment="1">
      <alignment horizontal="right" wrapText="1"/>
    </xf>
    <xf numFmtId="0" fontId="0" fillId="0" borderId="1" xfId="0" applyBorder="1" applyAlignment="1">
      <alignment wrapText="1"/>
    </xf>
    <xf numFmtId="0" fontId="6" fillId="0" borderId="0" xfId="0" applyFont="1" applyBorder="1" applyAlignment="1">
      <alignment horizontal="right"/>
    </xf>
    <xf numFmtId="0" fontId="6" fillId="0" borderId="0" xfId="0" applyFont="1" applyBorder="1" applyAlignment="1">
      <alignment horizontal="left"/>
    </xf>
    <xf numFmtId="0" fontId="0" fillId="0" borderId="0" xfId="0" applyAlignment="1">
      <alignment horizontal="left"/>
    </xf>
    <xf numFmtId="0" fontId="5" fillId="0" borderId="3" xfId="0" applyFont="1" applyBorder="1" applyAlignment="1">
      <alignment horizontal="left" vertical="top" wrapText="1"/>
    </xf>
    <xf numFmtId="0" fontId="5" fillId="4" borderId="4" xfId="0" applyFont="1" applyFill="1" applyBorder="1" applyAlignment="1">
      <alignment horizontal="left" vertical="center"/>
    </xf>
    <xf numFmtId="0" fontId="5" fillId="4" borderId="2" xfId="0" applyFont="1" applyFill="1" applyBorder="1" applyAlignment="1">
      <alignment horizontal="left" vertical="center"/>
    </xf>
    <xf numFmtId="0" fontId="5" fillId="4" borderId="6" xfId="0" applyFont="1" applyFill="1" applyBorder="1" applyAlignment="1">
      <alignment horizontal="left" vertical="center"/>
    </xf>
    <xf numFmtId="0" fontId="16" fillId="0" borderId="1" xfId="0" applyFont="1" applyBorder="1" applyAlignment="1">
      <alignment horizontal="center"/>
    </xf>
    <xf numFmtId="0" fontId="49" fillId="0" borderId="0" xfId="0" applyFont="1" applyBorder="1" applyAlignment="1">
      <alignment horizontal="right"/>
    </xf>
    <xf numFmtId="0" fontId="49" fillId="0" borderId="0" xfId="0" applyFont="1" applyBorder="1" applyAlignment="1">
      <alignment horizontal="center"/>
    </xf>
    <xf numFmtId="0" fontId="16" fillId="0" borderId="0" xfId="0" applyFont="1" applyAlignment="1">
      <alignment horizontal="center"/>
    </xf>
    <xf numFmtId="0" fontId="16" fillId="0" borderId="2" xfId="0" applyFont="1" applyBorder="1" applyAlignment="1">
      <alignment horizontal="center"/>
    </xf>
    <xf numFmtId="0" fontId="16" fillId="0" borderId="13" xfId="0" applyFont="1" applyBorder="1" applyAlignment="1">
      <alignment horizontal="center"/>
    </xf>
    <xf numFmtId="0" fontId="48" fillId="0" borderId="0" xfId="0" applyFont="1" applyAlignment="1">
      <alignment horizontal="center"/>
    </xf>
    <xf numFmtId="0" fontId="45" fillId="0" borderId="0" xfId="0" applyFont="1" applyAlignment="1">
      <alignment horizontal="left" wrapText="1"/>
    </xf>
    <xf numFmtId="0" fontId="49" fillId="0" borderId="0" xfId="0" applyFont="1" applyAlignment="1">
      <alignment horizontal="center"/>
    </xf>
    <xf numFmtId="0" fontId="16" fillId="0" borderId="12" xfId="0" applyFont="1" applyBorder="1" applyAlignment="1">
      <alignment horizontal="center"/>
    </xf>
    <xf numFmtId="0" fontId="42" fillId="0" borderId="0" xfId="0" applyFont="1" applyAlignment="1">
      <alignment horizontal="left" vertical="center" wrapText="1"/>
    </xf>
    <xf numFmtId="0" fontId="10" fillId="0" borderId="0" xfId="0" applyFont="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left" vertical="top" wrapText="1"/>
    </xf>
    <xf numFmtId="0" fontId="0" fillId="0" borderId="0" xfId="0" applyAlignment="1">
      <alignment horizontal="left" vertical="top" wrapText="1"/>
    </xf>
    <xf numFmtId="0" fontId="31" fillId="0" borderId="14" xfId="0" applyFont="1" applyBorder="1" applyAlignment="1">
      <alignment horizontal="center"/>
    </xf>
    <xf numFmtId="0" fontId="31" fillId="0" borderId="15" xfId="0" applyFont="1" applyBorder="1" applyAlignment="1">
      <alignment horizontal="center"/>
    </xf>
    <xf numFmtId="0" fontId="31" fillId="0" borderId="16" xfId="0" applyFont="1" applyBorder="1" applyAlignment="1">
      <alignment horizontal="center"/>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476250</xdr:colOff>
      <xdr:row>11</xdr:row>
      <xdr:rowOff>114300</xdr:rowOff>
    </xdr:from>
    <xdr:ext cx="184731" cy="264560"/>
    <xdr:sp macro="" textlink="">
      <xdr:nvSpPr>
        <xdr:cNvPr id="4" name="TextBox 3"/>
        <xdr:cNvSpPr txBox="1"/>
      </xdr:nvSpPr>
      <xdr:spPr>
        <a:xfrm>
          <a:off x="8972550" y="31927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13</xdr:col>
      <xdr:colOff>304800</xdr:colOff>
      <xdr:row>11</xdr:row>
      <xdr:rowOff>76200</xdr:rowOff>
    </xdr:from>
    <xdr:ext cx="184731" cy="264560"/>
    <xdr:sp macro="" textlink="">
      <xdr:nvSpPr>
        <xdr:cNvPr id="5" name="TextBox 4"/>
        <xdr:cNvSpPr txBox="1"/>
      </xdr:nvSpPr>
      <xdr:spPr>
        <a:xfrm>
          <a:off x="8801100" y="31546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xdr:from>
      <xdr:col>0</xdr:col>
      <xdr:colOff>0</xdr:colOff>
      <xdr:row>69</xdr:row>
      <xdr:rowOff>160020</xdr:rowOff>
    </xdr:from>
    <xdr:to>
      <xdr:col>16</xdr:col>
      <xdr:colOff>571500</xdr:colOff>
      <xdr:row>89</xdr:row>
      <xdr:rowOff>132080</xdr:rowOff>
    </xdr:to>
    <xdr:sp macro="" textlink="">
      <xdr:nvSpPr>
        <xdr:cNvPr id="1029" name="Text Box 5"/>
        <xdr:cNvSpPr txBox="1">
          <a:spLocks noChangeArrowheads="1"/>
        </xdr:cNvSpPr>
      </xdr:nvSpPr>
      <xdr:spPr bwMode="auto">
        <a:xfrm>
          <a:off x="0" y="11823700"/>
          <a:ext cx="11097260" cy="34264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1100" b="1" i="0" u="sng" strike="noStrike" baseline="0">
              <a:solidFill>
                <a:srgbClr val="000000"/>
              </a:solidFill>
              <a:latin typeface="Times New Roman" pitchFamily="18" charset="0"/>
              <a:cs typeface="Times New Roman" pitchFamily="18" charset="0"/>
            </a:rPr>
            <a:t>Filing Requirements for Large Gas Opt-out Customers </a:t>
          </a:r>
        </a:p>
        <a:p>
          <a:pPr algn="l" rtl="0">
            <a:defRPr sz="1000"/>
          </a:pPr>
          <a:endParaRPr lang="en-US" sz="1100" b="0" i="0" u="none" strike="noStrike" baseline="0">
            <a:solidFill>
              <a:srgbClr val="000000"/>
            </a:solidFill>
            <a:latin typeface="Times New Roman" pitchFamily="18" charset="0"/>
            <a:cs typeface="Times New Roman" pitchFamily="18"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Times New Roman" pitchFamily="18" charset="0"/>
              <a:cs typeface="Times New Roman" pitchFamily="18" charset="0"/>
            </a:rPr>
            <a:t>1) By March 1 of each year, </a:t>
          </a:r>
          <a:r>
            <a:rPr lang="en-US" sz="1100" b="0" i="0" baseline="0">
              <a:effectLst/>
              <a:latin typeface="Times New Roman" pitchFamily="18" charset="0"/>
              <a:ea typeface="+mn-ea"/>
              <a:cs typeface="Times New Roman" pitchFamily="18" charset="0"/>
            </a:rPr>
            <a:t>large Gas opt-out </a:t>
          </a:r>
          <a:r>
            <a:rPr lang="en-US" sz="1100" b="0" i="0" u="none" strike="noStrike" baseline="0">
              <a:solidFill>
                <a:srgbClr val="000000"/>
              </a:solidFill>
              <a:latin typeface="Times New Roman" pitchFamily="18" charset="0"/>
              <a:cs typeface="Times New Roman" pitchFamily="18" charset="0"/>
            </a:rPr>
            <a:t> customers shall file completed annual reports with the Consumers Energy using this template. Large Gas opt-out customers shall comply with the </a:t>
          </a:r>
          <a:r>
            <a:rPr lang="en-US" sz="1100" b="0" i="0" baseline="0">
              <a:effectLst/>
              <a:latin typeface="Times New Roman" pitchFamily="18" charset="0"/>
              <a:ea typeface="+mn-ea"/>
              <a:cs typeface="Times New Roman" pitchFamily="18" charset="0"/>
            </a:rPr>
            <a:t>Large Gas opt-out </a:t>
          </a:r>
          <a:r>
            <a:rPr lang="en-US" sz="1100" b="0" i="0" u="none" strike="noStrike" baseline="0">
              <a:solidFill>
                <a:srgbClr val="000000"/>
              </a:solidFill>
              <a:latin typeface="Times New Roman" pitchFamily="18" charset="0"/>
              <a:cs typeface="Times New Roman" pitchFamily="18" charset="0"/>
            </a:rPr>
            <a:t>Energy Efficiency Program reporting requirements to retain the exemption from energy efficiency surcharges. Failure</a:t>
          </a:r>
          <a:r>
            <a:rPr lang="en-US" sz="1100">
              <a:effectLst/>
              <a:latin typeface="Times New Roman" pitchFamily="18" charset="0"/>
              <a:ea typeface="+mn-ea"/>
              <a:cs typeface="Times New Roman" pitchFamily="18" charset="0"/>
            </a:rPr>
            <a:t> to submit an annual energy saving report will result in termination of the customers opt-out status retroactive to the January billing cycle of the year an annual report was due. </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Times New Roman" pitchFamily="18" charset="0"/>
              <a:cs typeface="Times New Roman" pitchFamily="18" charset="0"/>
            </a:rPr>
            <a:t>  </a:t>
          </a:r>
        </a:p>
        <a:p>
          <a:pPr algn="l" rtl="0">
            <a:defRPr sz="1000"/>
          </a:pPr>
          <a:r>
            <a:rPr lang="en-US" sz="1100" b="0" i="0" u="none" strike="noStrike" baseline="0">
              <a:solidFill>
                <a:srgbClr val="000000"/>
              </a:solidFill>
              <a:latin typeface="Times New Roman" pitchFamily="18" charset="0"/>
              <a:cs typeface="Times New Roman" pitchFamily="18" charset="0"/>
            </a:rPr>
            <a:t>2) In order to verify energy savings, the MPSC may require submission of copies of invoices, vouchers, contracts or  other documentation of  energy efficient equipment or services obtained by the customer.   A customer may attach copies of these documents to its annual report.</a:t>
          </a:r>
        </a:p>
        <a:p>
          <a:pPr algn="l" rtl="0">
            <a:defRPr sz="1000"/>
          </a:pPr>
          <a:endParaRPr lang="en-US" sz="1100" b="0" i="0" u="none" strike="noStrike" baseline="0">
            <a:solidFill>
              <a:srgbClr val="000000"/>
            </a:solidFill>
            <a:latin typeface="Times New Roman" pitchFamily="18" charset="0"/>
            <a:cs typeface="Times New Roman" pitchFamily="18" charset="0"/>
          </a:endParaRPr>
        </a:p>
        <a:p>
          <a:pPr algn="l" rtl="0">
            <a:defRPr sz="1000"/>
          </a:pPr>
          <a:r>
            <a:rPr lang="en-US" sz="1100" b="0" i="0" u="none" strike="noStrike" baseline="0">
              <a:solidFill>
                <a:srgbClr val="000000"/>
              </a:solidFill>
              <a:latin typeface="Times New Roman" pitchFamily="18" charset="0"/>
              <a:cs typeface="Times New Roman" pitchFamily="18" charset="0"/>
            </a:rPr>
            <a:t>3) Projected incremental energy savings shall be presented on a calendar year basis for savings measures implemented that year. Measures implemented part-way through the year may be annualized for calculating energy savings accrued for the year. </a:t>
          </a:r>
        </a:p>
        <a:p>
          <a:pPr algn="l" rtl="0">
            <a:defRPr sz="1000"/>
          </a:pPr>
          <a:endParaRPr lang="en-US" sz="1100" b="0" i="0" u="none" strike="noStrike" baseline="0">
            <a:solidFill>
              <a:srgbClr val="000000"/>
            </a:solidFill>
            <a:latin typeface="Times New Roman" pitchFamily="18" charset="0"/>
            <a:cs typeface="Times New Roman" pitchFamily="18" charset="0"/>
          </a:endParaRPr>
        </a:p>
        <a:p>
          <a:pPr algn="l" rtl="0">
            <a:defRPr sz="1000"/>
          </a:pPr>
          <a:r>
            <a:rPr lang="en-US" sz="1100" b="0" i="0" u="none" strike="noStrike" baseline="0">
              <a:solidFill>
                <a:srgbClr val="000000"/>
              </a:solidFill>
              <a:latin typeface="Times New Roman" pitchFamily="18" charset="0"/>
              <a:cs typeface="Times New Roman" pitchFamily="18" charset="0"/>
            </a:rPr>
            <a:t>4) Excess savings from energy efficiency </a:t>
          </a:r>
          <a:r>
            <a:rPr lang="en-US" sz="1100" b="0" i="0" u="none" strike="noStrike" baseline="0">
              <a:solidFill>
                <a:sysClr val="windowText" lastClr="000000"/>
              </a:solidFill>
              <a:latin typeface="Times New Roman" pitchFamily="18" charset="0"/>
              <a:cs typeface="Times New Roman" pitchFamily="18" charset="0"/>
            </a:rPr>
            <a:t>measures installed in the current reporting year, may be claimed in, or deferred to, a successive year not to exceed four consecutive years following the year in which the savings occurred. Measures eligible for deferral shall have a measure life of six or more years and shall not constitute changes in maintenance only, or changes in operating practices that are not accompanied by new physical energy management controls or systems. Excess savings deferred to a future plan year must begin with the first successive year and shall be used in the shortest time period possible. Excess savings shall expire upon termination of the opt-out status. The customer shall report the distribution of excess savings in the first annual report to the provider following installation of the eligible measure. Once declared, the savings distribution shall not be revised. </a:t>
          </a:r>
        </a:p>
        <a:p>
          <a:pPr algn="l" rtl="0">
            <a:defRPr sz="1000"/>
          </a:pPr>
          <a:endParaRPr lang="en-US" sz="1100" b="0" i="0" u="none" strike="noStrike" baseline="0">
            <a:solidFill>
              <a:sysClr val="windowText" lastClr="000000"/>
            </a:solidFill>
            <a:latin typeface="Times New Roman" pitchFamily="18" charset="0"/>
            <a:cs typeface="Times New Roman" pitchFamily="18" charset="0"/>
          </a:endParaRPr>
        </a:p>
        <a:p>
          <a:pPr algn="l" rtl="0">
            <a:defRPr sz="1000"/>
          </a:pPr>
          <a:r>
            <a:rPr lang="en-US" sz="1100" b="0" i="0" u="none" strike="noStrike" baseline="0">
              <a:solidFill>
                <a:sysClr val="windowText" lastClr="000000"/>
              </a:solidFill>
              <a:latin typeface="Times New Roman" pitchFamily="18" charset="0"/>
              <a:cs typeface="Times New Roman" pitchFamily="18" charset="0"/>
            </a:rPr>
            <a:t>5) The annual report must be signed by an official of the customer having knowledge of the report content and responsibility for its implementation and administration attesting that the information provided is true and accurate to the best of his or her knowledge. </a:t>
          </a:r>
        </a:p>
        <a:p>
          <a:pPr algn="l" rtl="0">
            <a:defRPr sz="1000"/>
          </a:pPr>
          <a:endParaRPr lang="en-US" sz="1100" b="0" i="0" u="none" strike="noStrike" baseline="0">
            <a:solidFill>
              <a:srgbClr val="000000"/>
            </a:solidFill>
            <a:latin typeface="Times New Roman" pitchFamily="18" charset="0"/>
            <a:cs typeface="Times New Roman"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209550</xdr:colOff>
      <xdr:row>13</xdr:row>
      <xdr:rowOff>0</xdr:rowOff>
    </xdr:from>
    <xdr:ext cx="184731" cy="264560"/>
    <xdr:sp macro="" textlink="">
      <xdr:nvSpPr>
        <xdr:cNvPr id="2" name="TextBox 1"/>
        <xdr:cNvSpPr txBox="1"/>
      </xdr:nvSpPr>
      <xdr:spPr>
        <a:xfrm>
          <a:off x="529590" y="51587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285750</xdr:colOff>
      <xdr:row>11</xdr:row>
      <xdr:rowOff>57150</xdr:rowOff>
    </xdr:from>
    <xdr:to>
      <xdr:col>11</xdr:col>
      <xdr:colOff>321950</xdr:colOff>
      <xdr:row>13</xdr:row>
      <xdr:rowOff>205740</xdr:rowOff>
    </xdr:to>
    <xdr:sp macro="" textlink="">
      <xdr:nvSpPr>
        <xdr:cNvPr id="3077" name="TextBox 2"/>
        <xdr:cNvSpPr txBox="1">
          <a:spLocks noChangeArrowheads="1"/>
        </xdr:cNvSpPr>
      </xdr:nvSpPr>
      <xdr:spPr bwMode="auto">
        <a:xfrm>
          <a:off x="285750" y="3897630"/>
          <a:ext cx="888302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a:lstStyle/>
        <a:p>
          <a:pPr algn="l" rtl="0">
            <a:defRPr sz="1000"/>
          </a:pPr>
          <a:r>
            <a:rPr lang="en-US" sz="1100" b="1" i="0" u="none" strike="noStrike" baseline="0">
              <a:solidFill>
                <a:srgbClr val="000000"/>
              </a:solidFill>
              <a:latin typeface="Calibri"/>
              <a:cs typeface="Calibri"/>
            </a:rPr>
            <a:t>NOTE:</a:t>
          </a:r>
        </a:p>
        <a:p>
          <a:pPr algn="l" rtl="0">
            <a:defRPr sz="1000"/>
          </a:pPr>
          <a:r>
            <a:rPr lang="en-US" sz="1100" b="1" i="0" u="none" strike="noStrike" baseline="0">
              <a:solidFill>
                <a:srgbClr val="000000"/>
              </a:solidFill>
              <a:latin typeface="Calibri"/>
              <a:cs typeface="Calibri"/>
            </a:rPr>
            <a:t> 1) Site and Account information can be copied from your original approved Opt-out request.</a:t>
          </a:r>
        </a:p>
        <a:p>
          <a:pPr algn="l" rtl="0">
            <a:defRPr sz="1000"/>
          </a:pPr>
          <a:r>
            <a:rPr lang="en-US" sz="1100" b="1" i="0" u="none" strike="noStrike" baseline="0">
              <a:solidFill>
                <a:srgbClr val="000000"/>
              </a:solidFill>
              <a:latin typeface="Calibri"/>
              <a:cs typeface="Calibri"/>
            </a:rPr>
            <a:t> 2) Excess savings may be carried forward to a successive plan year not to exceed four consecutive years following the plan year in which the savings occurred.  Excess savings must be used in the shortest time period possible.  To be eligible, excess savings must come from projects having a measure life of six or more years</a:t>
          </a:r>
          <a:r>
            <a:rPr lang="en-US" sz="1100" b="1" i="0" u="none" strike="noStrike" baseline="0">
              <a:solidFill>
                <a:sysClr val="windowText" lastClr="000000"/>
              </a:solidFill>
              <a:latin typeface="Calibri"/>
              <a:cs typeface="Calibri"/>
            </a:rPr>
            <a:t>. Excess should be from measures installed in the current year (all prior years carry forward savings shall be reported in the current year). See the instructions </a:t>
          </a:r>
          <a:r>
            <a:rPr lang="en-US" sz="1100" b="1" i="0" u="none" strike="noStrike" baseline="0">
              <a:solidFill>
                <a:srgbClr val="000000"/>
              </a:solidFill>
              <a:latin typeface="Calibri"/>
              <a:cs typeface="Calibri"/>
            </a:rPr>
            <a:t>tab for more information on carry forward.</a:t>
          </a:r>
        </a:p>
        <a:p>
          <a:pPr algn="l" rtl="0">
            <a:defRPr sz="1000"/>
          </a:pPr>
          <a:r>
            <a:rPr lang="en-US" sz="1100" b="1" i="0" u="none" strike="noStrike" baseline="0">
              <a:solidFill>
                <a:srgbClr val="000000"/>
              </a:solidFill>
              <a:latin typeface="Calibri"/>
              <a:cs typeface="Calibri"/>
            </a:rPr>
            <a:t> 3) See Instructions Tab, Step 2, to insert additional rows for more sites. </a:t>
          </a:r>
        </a:p>
        <a:p>
          <a:pPr algn="l" rtl="0">
            <a:defRPr sz="1000"/>
          </a:pPr>
          <a:r>
            <a:rPr lang="en-US" sz="1100" b="1" i="0" u="none" strike="noStrike" baseline="0">
              <a:solidFill>
                <a:srgbClr val="000000"/>
              </a:solidFill>
              <a:latin typeface="Calibri"/>
              <a:cs typeface="Calibri"/>
            </a:rPr>
            <a:t>** Savings are incremental for each year. Projects must be implemented (become operable) in the year savings are claimed to be counted. </a:t>
          </a:r>
        </a:p>
      </xdr:txBody>
    </xdr:sp>
    <xdr:clientData/>
  </xdr:twoCellAnchor>
  <xdr:oneCellAnchor>
    <xdr:from>
      <xdr:col>2</xdr:col>
      <xdr:colOff>209550</xdr:colOff>
      <xdr:row>16</xdr:row>
      <xdr:rowOff>0</xdr:rowOff>
    </xdr:from>
    <xdr:ext cx="184731" cy="264560"/>
    <xdr:sp macro="" textlink="">
      <xdr:nvSpPr>
        <xdr:cNvPr id="4" name="TextBox 3"/>
        <xdr:cNvSpPr txBox="1"/>
      </xdr:nvSpPr>
      <xdr:spPr>
        <a:xfrm>
          <a:off x="529590" y="60121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nsumersEnergyBusinessSolutions@kema.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tabSelected="1" view="pageBreakPreview" zoomScale="75" zoomScaleNormal="100" zoomScaleSheetLayoutView="75" workbookViewId="0">
      <selection activeCell="O4" sqref="O4"/>
    </sheetView>
  </sheetViews>
  <sheetFormatPr defaultRowHeight="13.2" x14ac:dyDescent="0.25"/>
  <cols>
    <col min="1" max="1" width="1.21875" customWidth="1"/>
    <col min="2" max="2" width="9.6640625" customWidth="1"/>
    <col min="7" max="7" width="23" customWidth="1"/>
    <col min="12" max="12" width="12" customWidth="1"/>
    <col min="15" max="15" width="10.6640625" customWidth="1"/>
  </cols>
  <sheetData>
    <row r="1" spans="1:16" ht="17.399999999999999" x14ac:dyDescent="0.3">
      <c r="B1" s="46" t="s">
        <v>309</v>
      </c>
      <c r="C1" s="3"/>
      <c r="D1" s="3"/>
      <c r="E1" s="3"/>
      <c r="F1" s="3"/>
      <c r="G1" s="3"/>
      <c r="H1" s="3"/>
      <c r="I1" s="3"/>
      <c r="J1" s="3"/>
      <c r="K1" s="3"/>
      <c r="L1" s="3"/>
    </row>
    <row r="2" spans="1:16" ht="6.75" customHeight="1" x14ac:dyDescent="0.3">
      <c r="B2" s="46"/>
      <c r="C2" s="3"/>
      <c r="D2" s="3"/>
      <c r="E2" s="3"/>
      <c r="F2" s="3"/>
      <c r="G2" s="3"/>
      <c r="H2" s="3"/>
      <c r="I2" s="3"/>
      <c r="J2" s="3"/>
      <c r="K2" s="3"/>
      <c r="L2" s="3"/>
    </row>
    <row r="3" spans="1:16" ht="15.6" x14ac:dyDescent="0.3">
      <c r="B3" s="56" t="s">
        <v>17</v>
      </c>
      <c r="C3" s="3"/>
      <c r="D3" s="3"/>
      <c r="E3" s="3"/>
      <c r="F3" s="3"/>
      <c r="G3" s="3"/>
      <c r="H3" s="3"/>
      <c r="I3" s="3"/>
      <c r="J3" s="3"/>
      <c r="K3" s="3"/>
      <c r="L3" s="3"/>
    </row>
    <row r="4" spans="1:16" s="144" customFormat="1" ht="48.6" customHeight="1" x14ac:dyDescent="0.3">
      <c r="B4" s="56"/>
      <c r="C4" s="205" t="s">
        <v>302</v>
      </c>
      <c r="D4" s="205"/>
      <c r="E4" s="205"/>
      <c r="F4" s="205"/>
      <c r="G4" s="205"/>
      <c r="H4" s="205"/>
      <c r="I4" s="205"/>
      <c r="J4" s="205"/>
      <c r="K4" s="205"/>
      <c r="L4" s="205"/>
    </row>
    <row r="5" spans="1:16" ht="18.75" customHeight="1" x14ac:dyDescent="0.3">
      <c r="A5" s="57" t="s">
        <v>18</v>
      </c>
      <c r="B5" s="57"/>
      <c r="C5" s="3"/>
      <c r="D5" s="3"/>
      <c r="E5" s="3"/>
      <c r="F5" s="3"/>
      <c r="G5" s="3"/>
      <c r="H5" s="3"/>
      <c r="I5" s="3"/>
      <c r="J5" s="3"/>
      <c r="K5" s="3"/>
      <c r="L5" s="3"/>
    </row>
    <row r="6" spans="1:16" ht="28.2" customHeight="1" x14ac:dyDescent="0.25">
      <c r="B6" s="211" t="s">
        <v>311</v>
      </c>
      <c r="C6" s="211"/>
      <c r="D6" s="211"/>
      <c r="E6" s="211"/>
      <c r="F6" s="211"/>
      <c r="G6" s="211"/>
      <c r="H6" s="211"/>
      <c r="I6" s="211"/>
      <c r="J6" s="211"/>
      <c r="K6" s="211"/>
      <c r="L6" s="211"/>
      <c r="M6" s="212"/>
      <c r="N6" s="212"/>
    </row>
    <row r="7" spans="1:16" ht="15.75" customHeight="1" x14ac:dyDescent="0.25">
      <c r="B7" s="12" t="s">
        <v>312</v>
      </c>
      <c r="C7" s="12"/>
      <c r="D7" s="12"/>
      <c r="E7" s="12"/>
      <c r="F7" s="12"/>
      <c r="G7" s="12"/>
      <c r="H7" s="12"/>
      <c r="I7" s="12"/>
      <c r="J7" s="12"/>
      <c r="K7" s="3"/>
      <c r="L7" s="3"/>
    </row>
    <row r="8" spans="1:16" ht="15.75" customHeight="1" x14ac:dyDescent="0.25">
      <c r="B8" s="12" t="s">
        <v>339</v>
      </c>
      <c r="C8" s="12"/>
      <c r="D8" s="12"/>
      <c r="E8" s="12"/>
      <c r="F8" s="12"/>
      <c r="G8" s="12"/>
      <c r="H8" s="12"/>
      <c r="I8" s="12"/>
      <c r="J8" s="12"/>
      <c r="K8" s="3"/>
      <c r="L8" s="3"/>
    </row>
    <row r="9" spans="1:16" ht="14.4" customHeight="1" x14ac:dyDescent="0.25">
      <c r="B9" s="12" t="s">
        <v>342</v>
      </c>
      <c r="C9" s="139"/>
      <c r="D9" s="139"/>
      <c r="E9" s="139"/>
      <c r="F9" s="139"/>
      <c r="G9" s="139"/>
      <c r="H9" s="139"/>
      <c r="I9" s="139"/>
      <c r="J9" s="139"/>
      <c r="K9" s="140"/>
      <c r="L9" s="140"/>
      <c r="M9" s="141"/>
      <c r="N9" s="141"/>
      <c r="O9" s="141"/>
      <c r="P9" s="141"/>
    </row>
    <row r="10" spans="1:16" ht="14.4" customHeight="1" x14ac:dyDescent="0.25">
      <c r="B10" s="12"/>
      <c r="C10" s="139"/>
      <c r="D10" s="139"/>
      <c r="E10" s="139"/>
      <c r="F10" s="139"/>
      <c r="G10" s="139"/>
      <c r="H10" s="139"/>
      <c r="I10" s="139"/>
      <c r="J10" s="139"/>
      <c r="K10" s="140"/>
      <c r="L10" s="140"/>
      <c r="M10" s="141"/>
      <c r="N10" s="141"/>
      <c r="O10" s="141"/>
      <c r="P10" s="141"/>
    </row>
    <row r="11" spans="1:16" ht="15" customHeight="1" x14ac:dyDescent="0.3">
      <c r="A11" s="57" t="s">
        <v>310</v>
      </c>
      <c r="B11" s="57"/>
      <c r="C11" s="3"/>
      <c r="D11" s="3"/>
      <c r="E11" s="3"/>
      <c r="F11" s="3"/>
      <c r="G11" s="3"/>
      <c r="H11" s="3"/>
      <c r="I11" s="3"/>
      <c r="J11" s="3"/>
      <c r="K11" s="3"/>
      <c r="L11" s="3"/>
    </row>
    <row r="12" spans="1:16" s="70" customFormat="1" ht="12" customHeight="1" x14ac:dyDescent="0.25">
      <c r="B12" s="12" t="s">
        <v>327</v>
      </c>
      <c r="C12" s="12"/>
      <c r="D12" s="3"/>
      <c r="E12" s="3"/>
      <c r="F12" s="3"/>
      <c r="G12" s="3"/>
      <c r="H12" s="3"/>
      <c r="I12" s="3"/>
      <c r="J12" s="3"/>
      <c r="K12" s="3"/>
      <c r="L12" s="3"/>
    </row>
    <row r="13" spans="1:16" s="70" customFormat="1" ht="12.75" customHeight="1" x14ac:dyDescent="0.25">
      <c r="B13" s="12" t="s">
        <v>258</v>
      </c>
      <c r="C13" s="12"/>
      <c r="D13" s="3"/>
      <c r="E13" s="3"/>
      <c r="F13" s="3"/>
      <c r="G13" s="3"/>
      <c r="H13" s="3"/>
      <c r="I13" s="3"/>
      <c r="J13" s="3"/>
      <c r="K13" s="3"/>
      <c r="L13" s="3"/>
    </row>
    <row r="14" spans="1:16" s="70" customFormat="1" ht="13.8" x14ac:dyDescent="0.25">
      <c r="B14" s="12" t="s">
        <v>39</v>
      </c>
      <c r="C14" s="12"/>
      <c r="D14" s="12"/>
      <c r="E14" s="12"/>
      <c r="F14" s="12"/>
      <c r="G14" s="12"/>
      <c r="H14" s="12"/>
      <c r="I14" s="12"/>
      <c r="J14" s="12"/>
      <c r="K14" s="3"/>
      <c r="L14" s="3"/>
    </row>
    <row r="15" spans="1:16" s="70" customFormat="1" ht="13.8" x14ac:dyDescent="0.25">
      <c r="B15" s="12" t="s">
        <v>326</v>
      </c>
      <c r="C15" s="12"/>
      <c r="D15" s="12"/>
      <c r="E15" s="12"/>
      <c r="F15" s="12"/>
      <c r="G15" s="12"/>
      <c r="H15" s="12"/>
      <c r="I15" s="12"/>
      <c r="J15" s="12"/>
      <c r="K15" s="3"/>
      <c r="L15" s="3"/>
    </row>
    <row r="16" spans="1:16" s="70" customFormat="1" ht="13.8" x14ac:dyDescent="0.25">
      <c r="B16" s="12"/>
      <c r="C16" s="12"/>
      <c r="D16" s="12"/>
      <c r="E16" s="12"/>
      <c r="F16" s="12"/>
      <c r="G16" s="12"/>
      <c r="H16" s="12"/>
      <c r="I16" s="12"/>
      <c r="J16" s="12"/>
      <c r="K16" s="3"/>
      <c r="L16" s="3"/>
    </row>
    <row r="17" spans="1:16" s="70" customFormat="1" ht="15.6" x14ac:dyDescent="0.3">
      <c r="A17" s="57" t="s">
        <v>316</v>
      </c>
      <c r="B17" s="12"/>
      <c r="C17" s="12"/>
      <c r="D17" s="12"/>
      <c r="E17" s="12"/>
      <c r="F17" s="12"/>
      <c r="G17" s="12"/>
      <c r="H17" s="12"/>
      <c r="I17" s="12"/>
      <c r="J17" s="12"/>
      <c r="K17" s="3"/>
      <c r="L17" s="3"/>
    </row>
    <row r="18" spans="1:16" s="70" customFormat="1" ht="13.8" x14ac:dyDescent="0.25">
      <c r="A18" s="12"/>
      <c r="B18" s="12" t="s">
        <v>317</v>
      </c>
      <c r="C18" s="12"/>
      <c r="D18" s="12"/>
      <c r="E18" s="12"/>
      <c r="F18" s="12"/>
      <c r="G18" s="12"/>
      <c r="H18" s="12"/>
      <c r="I18" s="12"/>
      <c r="J18" s="12"/>
      <c r="K18" s="3"/>
      <c r="L18" s="3"/>
    </row>
    <row r="19" spans="1:16" s="70" customFormat="1" ht="13.8" x14ac:dyDescent="0.25">
      <c r="B19" s="12" t="s">
        <v>318</v>
      </c>
      <c r="C19" s="12"/>
      <c r="D19" s="12"/>
      <c r="E19" s="12"/>
      <c r="F19" s="12"/>
      <c r="G19" s="12"/>
      <c r="H19" s="12"/>
      <c r="I19" s="12"/>
      <c r="J19" s="12"/>
      <c r="K19" s="3"/>
      <c r="L19" s="3"/>
    </row>
    <row r="20" spans="1:16" s="70" customFormat="1" ht="13.8" x14ac:dyDescent="0.25">
      <c r="B20" s="12"/>
      <c r="C20" s="12"/>
      <c r="D20" s="12"/>
      <c r="E20" s="12"/>
      <c r="F20" s="12"/>
      <c r="G20" s="12"/>
      <c r="H20" s="12"/>
      <c r="I20" s="12"/>
      <c r="J20" s="12"/>
      <c r="K20" s="3"/>
      <c r="L20" s="3"/>
    </row>
    <row r="21" spans="1:16" ht="18" customHeight="1" x14ac:dyDescent="0.3">
      <c r="A21" s="57" t="s">
        <v>314</v>
      </c>
      <c r="B21" s="57"/>
      <c r="C21" s="12" t="s">
        <v>253</v>
      </c>
      <c r="D21" s="3"/>
      <c r="E21" s="3"/>
      <c r="F21" s="3"/>
      <c r="G21" s="3"/>
      <c r="H21" s="3"/>
      <c r="I21" s="3"/>
      <c r="J21" s="3"/>
      <c r="K21" s="3"/>
      <c r="L21" s="3"/>
    </row>
    <row r="22" spans="1:16" ht="7.5" customHeight="1" x14ac:dyDescent="0.3">
      <c r="B22" s="57"/>
      <c r="C22" s="12"/>
      <c r="D22" s="3"/>
      <c r="E22" s="3"/>
      <c r="F22" s="3"/>
      <c r="G22" s="3"/>
      <c r="H22" s="3"/>
      <c r="I22" s="3"/>
      <c r="J22" s="3"/>
      <c r="K22" s="3"/>
      <c r="L22" s="3"/>
    </row>
    <row r="23" spans="1:16" s="144" customFormat="1" ht="64.5" customHeight="1" x14ac:dyDescent="0.3">
      <c r="B23" s="208" t="s">
        <v>328</v>
      </c>
      <c r="C23" s="209"/>
      <c r="D23" s="209"/>
      <c r="E23" s="209"/>
      <c r="F23" s="209"/>
      <c r="G23" s="209"/>
      <c r="H23" s="209"/>
      <c r="I23" s="209"/>
      <c r="J23" s="209"/>
      <c r="K23" s="209"/>
      <c r="L23" s="209"/>
      <c r="M23" s="209"/>
      <c r="N23" s="209"/>
      <c r="O23" s="210"/>
    </row>
    <row r="24" spans="1:16" ht="5.25" customHeight="1" x14ac:dyDescent="0.3">
      <c r="B24" s="157"/>
      <c r="C24" s="106"/>
      <c r="D24" s="106"/>
      <c r="E24" s="106"/>
      <c r="F24" s="106"/>
      <c r="G24" s="106"/>
      <c r="H24" s="106"/>
      <c r="I24" s="106"/>
      <c r="J24" s="106"/>
      <c r="K24" s="106"/>
      <c r="L24" s="106"/>
      <c r="M24" s="106"/>
      <c r="N24" s="106"/>
      <c r="O24" s="7"/>
    </row>
    <row r="25" spans="1:16" ht="20.25" customHeight="1" x14ac:dyDescent="0.25">
      <c r="B25" s="206" t="s">
        <v>250</v>
      </c>
      <c r="C25" s="207"/>
      <c r="D25" s="207"/>
      <c r="E25" s="207"/>
      <c r="F25" s="207"/>
      <c r="G25" s="207"/>
      <c r="H25" s="207"/>
      <c r="I25" s="207"/>
      <c r="J25" s="207"/>
      <c r="K25" s="207"/>
      <c r="L25" s="207"/>
      <c r="M25" s="207"/>
      <c r="N25" s="207"/>
      <c r="O25" s="207"/>
      <c r="P25" s="207"/>
    </row>
    <row r="26" spans="1:16" ht="13.8" x14ac:dyDescent="0.25">
      <c r="B26" s="152" t="s">
        <v>248</v>
      </c>
      <c r="C26" s="152"/>
      <c r="D26" s="142"/>
      <c r="E26" s="142"/>
      <c r="F26" s="142"/>
      <c r="G26" s="142"/>
      <c r="H26" s="142"/>
      <c r="I26" s="142"/>
      <c r="J26" s="142"/>
      <c r="K26" s="142"/>
      <c r="L26" s="142"/>
      <c r="M26" s="142"/>
      <c r="N26" s="142"/>
      <c r="O26" s="142"/>
      <c r="P26" s="145"/>
    </row>
    <row r="27" spans="1:16" ht="13.8" x14ac:dyDescent="0.25">
      <c r="B27" s="152" t="s">
        <v>257</v>
      </c>
      <c r="C27" s="152"/>
      <c r="D27" s="142"/>
      <c r="E27" s="142"/>
      <c r="F27" s="142"/>
      <c r="G27" s="142"/>
      <c r="H27" s="142"/>
      <c r="I27" s="142"/>
      <c r="J27" s="142"/>
      <c r="K27" s="142"/>
      <c r="L27" s="142"/>
      <c r="M27" s="142"/>
      <c r="N27" s="142"/>
      <c r="O27" s="142"/>
      <c r="P27" s="145"/>
    </row>
    <row r="28" spans="1:16" ht="13.8" x14ac:dyDescent="0.25">
      <c r="B28" s="152" t="s">
        <v>259</v>
      </c>
      <c r="C28" s="152"/>
      <c r="D28" s="142"/>
      <c r="E28" s="142"/>
      <c r="F28" s="142"/>
      <c r="G28" s="142"/>
      <c r="H28" s="142"/>
      <c r="I28" s="142"/>
      <c r="J28" s="142"/>
      <c r="K28" s="142"/>
      <c r="L28" s="142"/>
      <c r="M28" s="142"/>
      <c r="N28" s="142"/>
      <c r="O28" s="142"/>
      <c r="P28" s="145"/>
    </row>
    <row r="29" spans="1:16" ht="5.25" customHeight="1" x14ac:dyDescent="0.25">
      <c r="B29" s="152"/>
      <c r="C29" s="152"/>
      <c r="D29" s="142"/>
      <c r="E29" s="142"/>
      <c r="F29" s="142"/>
      <c r="G29" s="142"/>
      <c r="H29" s="142"/>
      <c r="I29" s="142"/>
      <c r="J29" s="142"/>
      <c r="K29" s="142"/>
      <c r="L29" s="142"/>
      <c r="M29" s="142"/>
      <c r="N29" s="142"/>
      <c r="O29" s="142"/>
      <c r="P29" s="145"/>
    </row>
    <row r="30" spans="1:16" ht="5.25" customHeight="1" x14ac:dyDescent="0.3">
      <c r="B30" s="56"/>
      <c r="C30" s="3"/>
      <c r="D30" s="3"/>
      <c r="E30" s="3"/>
      <c r="F30" s="3"/>
      <c r="G30" s="3"/>
      <c r="H30" s="3"/>
      <c r="I30" s="3"/>
      <c r="J30" s="3"/>
      <c r="K30" s="3"/>
      <c r="L30" s="3"/>
    </row>
    <row r="31" spans="1:16" ht="15" customHeight="1" x14ac:dyDescent="0.3">
      <c r="B31" s="203" t="s">
        <v>262</v>
      </c>
      <c r="C31" s="204"/>
      <c r="D31" s="204"/>
      <c r="E31" s="204"/>
      <c r="F31" s="204"/>
      <c r="G31" s="204"/>
      <c r="H31" s="204"/>
      <c r="I31" s="204"/>
      <c r="J31" s="204"/>
      <c r="K31" s="204"/>
      <c r="L31" s="204"/>
      <c r="M31" s="204"/>
      <c r="N31" s="204"/>
      <c r="O31" s="204"/>
    </row>
    <row r="32" spans="1:16" ht="7.5" customHeight="1" x14ac:dyDescent="0.3">
      <c r="B32" s="157"/>
      <c r="C32" s="156"/>
      <c r="D32" s="156"/>
      <c r="E32" s="156"/>
      <c r="F32" s="156"/>
      <c r="G32" s="156"/>
      <c r="H32" s="156"/>
      <c r="I32" s="156"/>
      <c r="J32" s="156"/>
      <c r="K32" s="156"/>
      <c r="L32" s="156"/>
      <c r="M32" s="156"/>
      <c r="N32" s="156"/>
      <c r="O32" s="156"/>
    </row>
    <row r="33" spans="2:15" ht="78.75" customHeight="1" x14ac:dyDescent="0.3">
      <c r="B33" s="203" t="s">
        <v>354</v>
      </c>
      <c r="C33" s="204"/>
      <c r="D33" s="204"/>
      <c r="E33" s="204"/>
      <c r="F33" s="204"/>
      <c r="G33" s="204"/>
      <c r="H33" s="204"/>
      <c r="I33" s="204"/>
      <c r="J33" s="204"/>
      <c r="K33" s="204"/>
      <c r="L33" s="204"/>
      <c r="M33" s="204"/>
      <c r="N33" s="204"/>
      <c r="O33" s="204"/>
    </row>
    <row r="34" spans="2:15" ht="7.5" customHeight="1" x14ac:dyDescent="0.3">
      <c r="B34" s="157"/>
      <c r="C34" s="156"/>
      <c r="D34" s="156"/>
      <c r="E34" s="156"/>
      <c r="F34" s="156"/>
      <c r="G34" s="156"/>
      <c r="H34" s="156"/>
      <c r="I34" s="156"/>
      <c r="J34" s="156"/>
      <c r="K34" s="156"/>
      <c r="L34" s="156"/>
      <c r="M34" s="156"/>
      <c r="N34" s="156"/>
      <c r="O34" s="156"/>
    </row>
    <row r="35" spans="2:15" ht="13.8" x14ac:dyDescent="0.25">
      <c r="B35" s="6" t="s">
        <v>266</v>
      </c>
      <c r="C35" s="12"/>
      <c r="D35" s="12"/>
      <c r="E35" s="12"/>
      <c r="F35" s="12"/>
      <c r="G35" s="12"/>
      <c r="H35" s="12"/>
      <c r="I35" s="12"/>
      <c r="J35" s="12"/>
      <c r="K35" s="3"/>
      <c r="L35" s="3"/>
    </row>
    <row r="36" spans="2:15" ht="13.8" x14ac:dyDescent="0.25">
      <c r="B36" s="12" t="s">
        <v>255</v>
      </c>
      <c r="C36" s="12"/>
      <c r="D36" s="12"/>
      <c r="E36" s="12"/>
      <c r="F36" s="12"/>
      <c r="G36" s="12"/>
      <c r="H36" s="12"/>
      <c r="I36" s="12"/>
      <c r="J36" s="12"/>
      <c r="K36" s="3"/>
      <c r="L36" s="3"/>
    </row>
    <row r="37" spans="2:15" s="144" customFormat="1" ht="13.8" x14ac:dyDescent="0.25">
      <c r="B37" s="12" t="s">
        <v>256</v>
      </c>
      <c r="C37" s="12"/>
      <c r="D37" s="12"/>
      <c r="E37" s="12"/>
      <c r="F37" s="12"/>
      <c r="G37" s="12"/>
      <c r="H37" s="12"/>
      <c r="I37" s="12"/>
      <c r="J37" s="12"/>
      <c r="K37" s="3"/>
      <c r="L37" s="3"/>
    </row>
    <row r="38" spans="2:15" ht="6.6" customHeight="1" x14ac:dyDescent="0.25"/>
    <row r="39" spans="2:15" ht="13.8" x14ac:dyDescent="0.25">
      <c r="B39" s="6" t="s">
        <v>267</v>
      </c>
      <c r="C39" s="12"/>
      <c r="D39" s="12"/>
      <c r="E39" s="12"/>
      <c r="F39" s="12"/>
      <c r="G39" s="12"/>
      <c r="H39" s="12"/>
      <c r="I39" s="12"/>
      <c r="J39" s="12"/>
      <c r="K39" s="3"/>
      <c r="L39" s="3"/>
    </row>
    <row r="40" spans="2:15" ht="13.8" x14ac:dyDescent="0.25">
      <c r="B40" s="12" t="s">
        <v>31</v>
      </c>
      <c r="C40" s="12"/>
      <c r="D40" s="12"/>
      <c r="E40" s="12"/>
      <c r="F40" s="12"/>
      <c r="G40" s="12"/>
      <c r="H40" s="12"/>
      <c r="I40" s="12"/>
      <c r="J40" s="12"/>
      <c r="K40" s="3"/>
      <c r="L40" s="3"/>
    </row>
    <row r="41" spans="2:15" ht="13.8" x14ac:dyDescent="0.25">
      <c r="B41" s="12" t="s">
        <v>32</v>
      </c>
      <c r="C41" s="12"/>
      <c r="D41" s="12"/>
      <c r="E41" s="12"/>
      <c r="F41" s="12"/>
      <c r="G41" s="12"/>
      <c r="H41" s="12"/>
      <c r="I41" s="12"/>
      <c r="J41" s="12"/>
      <c r="K41" s="3"/>
      <c r="L41" s="3"/>
    </row>
    <row r="42" spans="2:15" ht="13.8" x14ac:dyDescent="0.25">
      <c r="B42" s="12" t="s">
        <v>33</v>
      </c>
      <c r="C42" s="12"/>
      <c r="D42" s="12"/>
      <c r="E42" s="12"/>
      <c r="F42" s="12"/>
      <c r="G42" s="12"/>
      <c r="H42" s="12"/>
      <c r="I42" s="12"/>
      <c r="J42" s="12"/>
      <c r="K42" s="3"/>
      <c r="L42" s="3"/>
    </row>
    <row r="43" spans="2:15" ht="13.8" x14ac:dyDescent="0.25">
      <c r="B43" s="12" t="s">
        <v>34</v>
      </c>
      <c r="C43" s="12"/>
      <c r="D43" s="12"/>
      <c r="E43" s="12"/>
      <c r="F43" s="12"/>
      <c r="G43" s="12"/>
      <c r="H43" s="12"/>
      <c r="I43" s="12"/>
      <c r="J43" s="12"/>
      <c r="K43" s="3"/>
      <c r="L43" s="3"/>
    </row>
    <row r="44" spans="2:15" ht="13.8" x14ac:dyDescent="0.25">
      <c r="B44" s="12" t="s">
        <v>37</v>
      </c>
      <c r="C44" s="12"/>
      <c r="D44" s="12"/>
      <c r="E44" s="12"/>
      <c r="F44" s="12"/>
      <c r="G44" s="12"/>
      <c r="H44" s="12"/>
      <c r="I44" s="12"/>
      <c r="J44" s="12"/>
      <c r="K44" s="3"/>
      <c r="L44" s="3"/>
    </row>
    <row r="45" spans="2:15" ht="13.8" x14ac:dyDescent="0.25">
      <c r="B45" s="12" t="s">
        <v>38</v>
      </c>
      <c r="C45" s="12"/>
      <c r="D45" s="12"/>
      <c r="E45" s="12"/>
      <c r="F45" s="12"/>
      <c r="G45" s="12"/>
      <c r="H45" s="12"/>
      <c r="I45" s="12"/>
      <c r="J45" s="12"/>
      <c r="K45" s="3"/>
      <c r="L45" s="3"/>
    </row>
    <row r="46" spans="2:15" ht="13.8" x14ac:dyDescent="0.25">
      <c r="B46" s="12" t="s">
        <v>35</v>
      </c>
      <c r="C46" s="12"/>
      <c r="D46" s="12"/>
      <c r="E46" s="12"/>
      <c r="F46" s="12"/>
      <c r="G46" s="12"/>
      <c r="H46" s="12"/>
      <c r="I46" s="12"/>
      <c r="J46" s="12"/>
      <c r="K46" s="3"/>
      <c r="L46" s="3"/>
    </row>
    <row r="47" spans="2:15" ht="13.5" customHeight="1" x14ac:dyDescent="0.25">
      <c r="B47" s="12" t="s">
        <v>36</v>
      </c>
      <c r="C47" s="60"/>
      <c r="D47" s="60"/>
      <c r="E47" s="60"/>
      <c r="F47" s="60"/>
      <c r="G47" s="60"/>
      <c r="H47" s="60"/>
      <c r="I47" s="60"/>
      <c r="J47" s="60"/>
      <c r="K47" s="58"/>
      <c r="L47" s="58"/>
    </row>
    <row r="48" spans="2:15" ht="13.5" customHeight="1" x14ac:dyDescent="0.25">
      <c r="B48" s="12" t="s">
        <v>40</v>
      </c>
      <c r="C48" s="60"/>
      <c r="D48" s="60"/>
      <c r="E48" s="60"/>
      <c r="F48" s="60"/>
      <c r="G48" s="60"/>
      <c r="H48" s="60"/>
      <c r="I48" s="60"/>
      <c r="J48" s="60"/>
      <c r="K48" s="58"/>
      <c r="L48" s="58"/>
    </row>
    <row r="49" spans="1:12" ht="13.5" customHeight="1" x14ac:dyDescent="0.25">
      <c r="B49" s="12" t="s">
        <v>41</v>
      </c>
      <c r="C49" s="60"/>
      <c r="D49" s="60"/>
      <c r="E49" s="60"/>
      <c r="F49" s="60"/>
      <c r="G49" s="60"/>
      <c r="H49" s="60"/>
      <c r="I49" s="60"/>
      <c r="J49" s="60"/>
      <c r="K49" s="58"/>
      <c r="L49" s="58"/>
    </row>
    <row r="50" spans="1:12" ht="6" customHeight="1" x14ac:dyDescent="0.25">
      <c r="B50" s="12"/>
      <c r="C50" s="60"/>
      <c r="D50" s="60"/>
      <c r="E50" s="60"/>
      <c r="F50" s="60"/>
      <c r="G50" s="60"/>
      <c r="H50" s="60"/>
      <c r="I50" s="60"/>
      <c r="J50" s="60"/>
      <c r="K50" s="58"/>
      <c r="L50" s="58"/>
    </row>
    <row r="51" spans="1:12" s="144" customFormat="1" ht="15" customHeight="1" x14ac:dyDescent="0.3">
      <c r="B51" s="56" t="s">
        <v>268</v>
      </c>
      <c r="C51" s="3"/>
      <c r="D51" s="3"/>
      <c r="E51" s="3"/>
      <c r="F51" s="3"/>
      <c r="G51" s="3"/>
      <c r="H51" s="3"/>
      <c r="I51" s="3"/>
      <c r="J51" s="3"/>
      <c r="K51" s="3"/>
      <c r="L51" s="3"/>
    </row>
    <row r="52" spans="1:12" ht="18.75" customHeight="1" x14ac:dyDescent="0.3">
      <c r="A52" s="57" t="s">
        <v>315</v>
      </c>
      <c r="B52" s="57"/>
      <c r="C52" s="60"/>
      <c r="D52" s="60"/>
      <c r="E52" s="60"/>
      <c r="F52" s="60"/>
      <c r="G52" s="60"/>
      <c r="H52" s="60"/>
      <c r="I52" s="60"/>
      <c r="J52" s="60"/>
      <c r="K52" s="58"/>
      <c r="L52" s="58"/>
    </row>
    <row r="53" spans="1:12" ht="13.5" customHeight="1" x14ac:dyDescent="0.25">
      <c r="B53" s="12" t="s">
        <v>344</v>
      </c>
      <c r="C53" s="60"/>
      <c r="D53" s="60"/>
      <c r="E53" s="60"/>
      <c r="F53" s="60"/>
      <c r="G53" s="60"/>
      <c r="H53" s="60"/>
      <c r="I53" s="60"/>
      <c r="J53" s="60"/>
      <c r="K53" s="58"/>
      <c r="L53" s="58"/>
    </row>
    <row r="54" spans="1:12" ht="13.5" customHeight="1" x14ac:dyDescent="0.25">
      <c r="B54" s="12" t="s">
        <v>247</v>
      </c>
      <c r="C54" s="60"/>
      <c r="D54" s="60"/>
      <c r="E54" s="60"/>
      <c r="F54" s="60"/>
      <c r="G54" s="60"/>
      <c r="H54" s="60"/>
      <c r="I54" s="60"/>
      <c r="J54" s="60"/>
      <c r="K54" s="58"/>
      <c r="L54" s="58"/>
    </row>
    <row r="55" spans="1:12" ht="13.5" customHeight="1" x14ac:dyDescent="0.25">
      <c r="B55" s="6" t="s">
        <v>345</v>
      </c>
      <c r="C55" s="196"/>
      <c r="D55" s="196"/>
      <c r="E55" s="60"/>
      <c r="F55" s="60"/>
      <c r="G55" s="60"/>
      <c r="H55" s="60"/>
      <c r="I55" s="60"/>
      <c r="J55" s="60"/>
      <c r="K55" s="58"/>
      <c r="L55" s="58"/>
    </row>
    <row r="56" spans="1:12" ht="13.5" customHeight="1" x14ac:dyDescent="0.25">
      <c r="C56" s="12" t="s">
        <v>346</v>
      </c>
      <c r="D56" s="60"/>
      <c r="E56" s="60"/>
      <c r="F56" s="60"/>
      <c r="G56" s="60"/>
      <c r="H56" s="60"/>
      <c r="I56" s="60"/>
      <c r="J56" s="60"/>
      <c r="K56" s="58"/>
      <c r="L56" s="58"/>
    </row>
    <row r="57" spans="1:12" ht="13.5" customHeight="1" x14ac:dyDescent="0.25">
      <c r="C57" s="12" t="s">
        <v>347</v>
      </c>
      <c r="D57" s="60"/>
      <c r="E57" s="60"/>
      <c r="F57" s="60"/>
      <c r="G57" s="60"/>
      <c r="H57" s="60"/>
      <c r="I57" s="60"/>
      <c r="J57" s="60"/>
      <c r="K57" s="58"/>
      <c r="L57" s="58"/>
    </row>
    <row r="58" spans="1:12" ht="13.5" customHeight="1" x14ac:dyDescent="0.25">
      <c r="C58" s="12" t="s">
        <v>348</v>
      </c>
      <c r="D58" s="60"/>
      <c r="E58" s="60"/>
      <c r="F58" s="60"/>
      <c r="G58" s="60"/>
      <c r="H58" s="60"/>
      <c r="I58" s="60"/>
      <c r="J58" s="60"/>
      <c r="K58" s="58"/>
      <c r="L58" s="58"/>
    </row>
    <row r="59" spans="1:12" ht="13.5" customHeight="1" x14ac:dyDescent="0.25">
      <c r="C59" s="12" t="s">
        <v>349</v>
      </c>
      <c r="D59" s="60"/>
      <c r="E59" s="60"/>
      <c r="F59" s="60"/>
      <c r="G59" s="60"/>
      <c r="H59" s="60"/>
      <c r="I59" s="60"/>
      <c r="J59" s="60"/>
      <c r="K59" s="58"/>
      <c r="L59" s="58"/>
    </row>
    <row r="60" spans="1:12" ht="13.8" x14ac:dyDescent="0.25">
      <c r="C60" s="12" t="s">
        <v>350</v>
      </c>
      <c r="D60" s="12"/>
      <c r="E60" s="12"/>
      <c r="F60" s="12"/>
      <c r="G60" s="12"/>
      <c r="H60" s="12"/>
      <c r="I60" s="12"/>
      <c r="J60" s="12"/>
      <c r="K60" s="3"/>
      <c r="L60" s="3"/>
    </row>
    <row r="61" spans="1:12" ht="13.8" x14ac:dyDescent="0.25">
      <c r="C61" s="12" t="s">
        <v>351</v>
      </c>
      <c r="D61" s="12"/>
      <c r="E61" s="12"/>
      <c r="F61" s="12"/>
      <c r="G61" s="12"/>
      <c r="H61" s="12"/>
      <c r="I61" s="12"/>
      <c r="J61" s="12"/>
      <c r="K61" s="3"/>
      <c r="L61" s="3"/>
    </row>
    <row r="62" spans="1:12" ht="13.8" x14ac:dyDescent="0.25">
      <c r="C62" s="12" t="s">
        <v>352</v>
      </c>
      <c r="D62" s="12"/>
      <c r="E62" s="12"/>
      <c r="F62" s="12"/>
      <c r="G62" s="12"/>
      <c r="H62" s="12"/>
      <c r="I62" s="12"/>
      <c r="J62" s="12"/>
      <c r="K62" s="3"/>
      <c r="L62" s="3"/>
    </row>
    <row r="63" spans="1:12" ht="13.8" x14ac:dyDescent="0.25">
      <c r="B63" s="12"/>
      <c r="C63" s="12"/>
      <c r="D63" s="12"/>
      <c r="E63" s="12"/>
      <c r="F63" s="12"/>
      <c r="G63" s="12"/>
      <c r="H63" s="12"/>
      <c r="I63" s="12"/>
      <c r="J63" s="12"/>
      <c r="K63" s="3"/>
      <c r="L63" s="3"/>
    </row>
    <row r="64" spans="1:12" ht="13.8" x14ac:dyDescent="0.25">
      <c r="A64" s="62" t="s">
        <v>319</v>
      </c>
      <c r="B64" s="70"/>
      <c r="C64" s="70"/>
      <c r="D64" s="70"/>
      <c r="E64" s="70"/>
      <c r="F64" s="70"/>
      <c r="G64" s="70"/>
    </row>
    <row r="65" spans="1:16" ht="13.8" x14ac:dyDescent="0.25">
      <c r="A65" s="70"/>
      <c r="B65" s="12" t="s">
        <v>265</v>
      </c>
      <c r="C65" s="12"/>
      <c r="D65" s="12"/>
      <c r="E65" s="12"/>
      <c r="F65" s="12"/>
      <c r="G65" s="12"/>
      <c r="H65" s="12"/>
      <c r="I65" s="12"/>
      <c r="J65" s="12"/>
      <c r="K65" s="12"/>
      <c r="L65" s="12"/>
      <c r="M65" s="12"/>
      <c r="N65" s="12"/>
      <c r="O65" s="12"/>
      <c r="P65" s="12"/>
    </row>
    <row r="66" spans="1:16" ht="13.8" x14ac:dyDescent="0.25">
      <c r="A66" s="70"/>
      <c r="B66" s="12" t="s">
        <v>329</v>
      </c>
      <c r="C66" s="12"/>
      <c r="D66" s="12"/>
      <c r="E66" s="12"/>
      <c r="F66" s="12"/>
      <c r="G66" s="70"/>
    </row>
    <row r="67" spans="1:16" ht="13.8" x14ac:dyDescent="0.25">
      <c r="B67" s="12" t="s">
        <v>330</v>
      </c>
    </row>
    <row r="68" spans="1:16" ht="13.8" x14ac:dyDescent="0.25">
      <c r="B68" s="12"/>
    </row>
    <row r="69" spans="1:16" ht="13.8" x14ac:dyDescent="0.25">
      <c r="A69" s="62" t="s">
        <v>320</v>
      </c>
      <c r="B69" s="10"/>
    </row>
    <row r="91" spans="1:2" ht="13.8" x14ac:dyDescent="0.25">
      <c r="A91" s="62" t="s">
        <v>325</v>
      </c>
      <c r="B91" s="70"/>
    </row>
    <row r="92" spans="1:2" ht="13.8" x14ac:dyDescent="0.25">
      <c r="A92" s="186" t="s">
        <v>321</v>
      </c>
      <c r="B92" s="12" t="s">
        <v>313</v>
      </c>
    </row>
    <row r="93" spans="1:2" ht="13.8" x14ac:dyDescent="0.25">
      <c r="A93" s="186" t="s">
        <v>321</v>
      </c>
      <c r="B93" s="12" t="s">
        <v>322</v>
      </c>
    </row>
    <row r="94" spans="1:2" ht="13.8" x14ac:dyDescent="0.25">
      <c r="B94" s="12" t="s">
        <v>323</v>
      </c>
    </row>
    <row r="95" spans="1:2" ht="13.8" x14ac:dyDescent="0.25">
      <c r="A95" s="186" t="s">
        <v>321</v>
      </c>
      <c r="B95" s="12" t="s">
        <v>324</v>
      </c>
    </row>
    <row r="96" spans="1:2" ht="13.8" x14ac:dyDescent="0.25">
      <c r="A96" s="186" t="s">
        <v>321</v>
      </c>
      <c r="B96" s="12" t="s">
        <v>358</v>
      </c>
    </row>
    <row r="98" spans="1:2" ht="13.8" x14ac:dyDescent="0.25">
      <c r="A98" s="62" t="s">
        <v>355</v>
      </c>
    </row>
    <row r="99" spans="1:2" ht="13.8" x14ac:dyDescent="0.25">
      <c r="B99" s="12" t="s">
        <v>331</v>
      </c>
    </row>
  </sheetData>
  <mergeCells count="6">
    <mergeCell ref="B33:O33"/>
    <mergeCell ref="C4:L4"/>
    <mergeCell ref="B25:P25"/>
    <mergeCell ref="B23:O23"/>
    <mergeCell ref="B31:O31"/>
    <mergeCell ref="B6:N6"/>
  </mergeCells>
  <phoneticPr fontId="13" type="noConversion"/>
  <pageMargins left="0.75" right="0.5" top="0.75" bottom="0.75" header="0.5" footer="0.5"/>
  <pageSetup scale="77" orientation="landscape" r:id="rId1"/>
  <headerFooter alignWithMargins="0"/>
  <rowBreaks count="2" manualBreakCount="2">
    <brk id="20" max="16" man="1"/>
    <brk id="51"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2"/>
  <sheetViews>
    <sheetView view="pageBreakPreview" topLeftCell="B1" zoomScaleNormal="100" zoomScaleSheetLayoutView="100" workbookViewId="0">
      <selection activeCell="M6" sqref="M6"/>
    </sheetView>
  </sheetViews>
  <sheetFormatPr defaultRowHeight="13.2" x14ac:dyDescent="0.25"/>
  <cols>
    <col min="1" max="1" width="2.44140625" style="164" hidden="1" customWidth="1"/>
    <col min="2" max="2" width="12.88671875" customWidth="1"/>
    <col min="3" max="3" width="8.44140625" customWidth="1"/>
    <col min="4" max="5" width="10.88671875" customWidth="1"/>
    <col min="6" max="6" width="11.44140625" customWidth="1"/>
    <col min="7" max="7" width="10.33203125" customWidth="1"/>
    <col min="8" max="8" width="8.33203125" customWidth="1"/>
    <col min="9" max="9" width="10.109375" customWidth="1"/>
    <col min="11" max="11" width="19.44140625" customWidth="1"/>
    <col min="12" max="12" width="14.44140625" customWidth="1"/>
    <col min="13" max="13" width="14.88671875" customWidth="1"/>
    <col min="14" max="14" width="12.88671875" customWidth="1"/>
    <col min="15" max="15" width="11.44140625" customWidth="1"/>
    <col min="16" max="16" width="13" customWidth="1"/>
    <col min="17" max="17" width="16" customWidth="1"/>
    <col min="18" max="18" width="11.6640625" customWidth="1"/>
    <col min="20" max="20" width="11.109375" customWidth="1"/>
    <col min="21" max="21" width="4.88671875" customWidth="1"/>
    <col min="22" max="22" width="7" customWidth="1"/>
    <col min="23" max="23" width="1" customWidth="1"/>
  </cols>
  <sheetData>
    <row r="1" spans="1:23" ht="20.25" customHeight="1" x14ac:dyDescent="0.25">
      <c r="A1" s="164">
        <v>1</v>
      </c>
      <c r="B1" s="217" t="s">
        <v>308</v>
      </c>
      <c r="C1" s="217"/>
      <c r="D1" s="217"/>
      <c r="E1" s="217"/>
      <c r="F1" s="217"/>
      <c r="G1" s="217"/>
      <c r="H1" s="217"/>
      <c r="I1" s="217"/>
      <c r="J1" s="217"/>
      <c r="K1" s="217"/>
      <c r="L1" s="217"/>
      <c r="M1" s="217"/>
      <c r="N1" s="217"/>
      <c r="O1" s="41"/>
      <c r="P1" s="41"/>
      <c r="Q1" s="8"/>
      <c r="R1" s="8"/>
      <c r="S1" s="8"/>
      <c r="T1" s="8"/>
      <c r="U1" s="8"/>
      <c r="V1" s="8"/>
      <c r="W1" s="8"/>
    </row>
    <row r="2" spans="1:23" ht="15.6" x14ac:dyDescent="0.25">
      <c r="A2" s="164">
        <v>2</v>
      </c>
      <c r="B2" s="225" t="s">
        <v>299</v>
      </c>
      <c r="C2" s="225"/>
      <c r="D2" s="225"/>
      <c r="E2" s="225"/>
      <c r="F2" s="225"/>
      <c r="G2" s="225"/>
      <c r="H2" s="225"/>
      <c r="I2" s="225"/>
      <c r="J2" s="225"/>
      <c r="K2" s="225"/>
      <c r="L2" s="225"/>
      <c r="M2" s="225"/>
      <c r="N2" s="225"/>
      <c r="O2" s="9"/>
      <c r="P2" s="9"/>
      <c r="Q2" s="9"/>
      <c r="R2" s="9"/>
      <c r="S2" s="9"/>
      <c r="T2" s="9"/>
      <c r="U2" s="9"/>
      <c r="V2" s="9"/>
      <c r="W2" s="9"/>
    </row>
    <row r="3" spans="1:23" ht="27.75" customHeight="1" x14ac:dyDescent="0.25">
      <c r="A3" s="164">
        <v>3</v>
      </c>
      <c r="B3" s="11" t="s">
        <v>340</v>
      </c>
      <c r="C3" s="11"/>
      <c r="D3" s="11"/>
      <c r="E3" s="11"/>
      <c r="F3" s="194"/>
      <c r="H3" s="11"/>
      <c r="I3" s="11"/>
      <c r="K3" s="11"/>
      <c r="P3" s="11"/>
      <c r="Q3" s="12"/>
      <c r="R3" s="12"/>
      <c r="S3" s="12"/>
      <c r="T3" s="12"/>
      <c r="U3" s="13"/>
      <c r="V3" s="2"/>
      <c r="W3" s="2"/>
    </row>
    <row r="4" spans="1:23" ht="29.4" customHeight="1" x14ac:dyDescent="0.25">
      <c r="A4" s="164">
        <v>4</v>
      </c>
      <c r="B4" s="32" t="s">
        <v>11</v>
      </c>
      <c r="C4" s="32"/>
      <c r="D4" s="32"/>
      <c r="E4" s="31"/>
      <c r="F4" s="31"/>
      <c r="G4" s="31"/>
      <c r="H4" s="31"/>
      <c r="I4" s="31"/>
      <c r="J4" s="31"/>
      <c r="K4" s="31"/>
      <c r="L4" s="237" t="s">
        <v>353</v>
      </c>
      <c r="M4" s="237"/>
      <c r="N4" s="28"/>
      <c r="O4" s="17"/>
      <c r="P4" s="17"/>
      <c r="Q4" s="16"/>
      <c r="R4" s="16"/>
      <c r="S4" s="16"/>
      <c r="T4" s="16"/>
      <c r="U4" s="12"/>
      <c r="V4" s="12"/>
      <c r="W4" s="12"/>
    </row>
    <row r="5" spans="1:23" ht="21.9" customHeight="1" x14ac:dyDescent="0.25">
      <c r="A5" s="164">
        <v>5</v>
      </c>
      <c r="B5" s="240" t="s">
        <v>12</v>
      </c>
      <c r="C5" s="241"/>
      <c r="D5" s="241"/>
      <c r="E5" s="199"/>
      <c r="F5" s="28"/>
      <c r="G5" s="28"/>
      <c r="H5" s="28"/>
      <c r="I5" s="28"/>
      <c r="J5" s="28"/>
      <c r="K5" s="28"/>
      <c r="L5" s="30"/>
      <c r="M5" s="30"/>
      <c r="N5" s="19"/>
      <c r="O5" s="16"/>
      <c r="P5" s="16"/>
      <c r="Q5" s="16"/>
      <c r="R5" s="16"/>
      <c r="S5" s="16"/>
      <c r="T5" s="16"/>
      <c r="U5" s="12"/>
      <c r="V5" s="12"/>
      <c r="W5" s="12"/>
    </row>
    <row r="6" spans="1:23" ht="21.9" customHeight="1" x14ac:dyDescent="0.25">
      <c r="A6" s="164">
        <v>6</v>
      </c>
      <c r="B6" s="30" t="s">
        <v>13</v>
      </c>
      <c r="C6" s="30"/>
      <c r="D6" s="30"/>
      <c r="E6" s="28"/>
      <c r="F6" s="28"/>
      <c r="G6" s="73"/>
      <c r="H6" s="239" t="s">
        <v>10</v>
      </c>
      <c r="I6" s="239"/>
      <c r="J6" s="4"/>
      <c r="K6" s="28"/>
      <c r="L6" s="33" t="s">
        <v>3</v>
      </c>
      <c r="M6" s="31"/>
      <c r="N6" s="4"/>
      <c r="O6" s="17"/>
      <c r="P6" s="17"/>
      <c r="Q6" s="17"/>
      <c r="R6" s="17"/>
      <c r="S6" s="17"/>
      <c r="T6" s="5"/>
    </row>
    <row r="7" spans="1:23" s="69" customFormat="1" ht="14.25" customHeight="1" x14ac:dyDescent="0.25">
      <c r="A7" s="164">
        <v>7</v>
      </c>
      <c r="B7" s="61"/>
      <c r="C7" s="61"/>
      <c r="D7" s="61"/>
      <c r="E7" s="61"/>
      <c r="F7" s="61"/>
      <c r="G7" s="61"/>
      <c r="H7" s="61"/>
      <c r="I7" s="61"/>
      <c r="J7" s="61"/>
      <c r="K7" s="61"/>
      <c r="L7" s="61"/>
      <c r="M7" s="61"/>
      <c r="N7" s="61"/>
      <c r="O7" s="61"/>
      <c r="P7" s="67"/>
      <c r="Q7" s="68"/>
      <c r="R7" s="68"/>
      <c r="S7" s="68"/>
      <c r="T7" s="68"/>
      <c r="U7" s="68"/>
      <c r="V7" s="68"/>
      <c r="W7" s="68"/>
    </row>
    <row r="8" spans="1:23" ht="28.5" customHeight="1" x14ac:dyDescent="0.3">
      <c r="A8" s="164">
        <v>12</v>
      </c>
      <c r="B8" s="154"/>
      <c r="C8" s="155"/>
      <c r="D8" s="235" t="s">
        <v>286</v>
      </c>
      <c r="E8" s="238"/>
      <c r="F8" s="238"/>
      <c r="G8" s="238"/>
      <c r="H8" s="238"/>
      <c r="I8" s="238"/>
      <c r="J8" s="155"/>
      <c r="K8" s="155"/>
      <c r="M8" s="161" t="s">
        <v>251</v>
      </c>
      <c r="N8" s="35"/>
      <c r="O8" s="1"/>
      <c r="P8" s="1"/>
      <c r="Q8" s="1"/>
      <c r="R8" s="1"/>
      <c r="S8" s="1"/>
      <c r="T8" s="1"/>
      <c r="U8" s="1"/>
      <c r="V8" s="1"/>
      <c r="W8" s="1"/>
    </row>
    <row r="9" spans="1:23" ht="62.25" customHeight="1" x14ac:dyDescent="0.25">
      <c r="A9" s="164">
        <v>13</v>
      </c>
      <c r="B9" s="138" t="s">
        <v>285</v>
      </c>
      <c r="C9" s="230" t="s">
        <v>279</v>
      </c>
      <c r="D9" s="231"/>
      <c r="E9" s="213" t="s">
        <v>280</v>
      </c>
      <c r="F9" s="222"/>
      <c r="G9" s="213" t="s">
        <v>278</v>
      </c>
      <c r="H9" s="222"/>
      <c r="I9" s="213" t="s">
        <v>306</v>
      </c>
      <c r="J9" s="222"/>
      <c r="K9" s="169"/>
      <c r="M9" s="158" t="s">
        <v>252</v>
      </c>
      <c r="N9" s="146"/>
    </row>
    <row r="10" spans="1:23" ht="19.2" customHeight="1" x14ac:dyDescent="0.25">
      <c r="A10" s="164">
        <v>14</v>
      </c>
      <c r="B10" s="176" t="s">
        <v>260</v>
      </c>
      <c r="C10" s="223">
        <v>7.4999999999999997E-3</v>
      </c>
      <c r="D10" s="224"/>
      <c r="E10" s="220"/>
      <c r="F10" s="221"/>
      <c r="G10" s="220">
        <f>E10*C10</f>
        <v>0</v>
      </c>
      <c r="H10" s="221"/>
      <c r="I10" s="218">
        <f>'Detail Table'!M11</f>
        <v>0</v>
      </c>
      <c r="J10" s="219"/>
      <c r="K10" s="170"/>
      <c r="M10" s="159"/>
      <c r="N10" s="147"/>
    </row>
    <row r="11" spans="1:23" ht="13.8" customHeight="1" x14ac:dyDescent="0.25">
      <c r="B11" s="95"/>
      <c r="C11" s="167"/>
      <c r="D11" s="90"/>
      <c r="E11" s="91"/>
      <c r="F11" s="92"/>
      <c r="G11" s="93"/>
      <c r="H11" s="94"/>
      <c r="I11" s="93"/>
      <c r="J11" s="94"/>
      <c r="K11" s="95"/>
      <c r="M11" s="96"/>
      <c r="N11" s="147"/>
    </row>
    <row r="12" spans="1:23" ht="15.6" customHeight="1" x14ac:dyDescent="0.3">
      <c r="A12" s="164">
        <v>16</v>
      </c>
      <c r="B12" s="154"/>
      <c r="C12" s="155"/>
      <c r="D12" s="235" t="s">
        <v>341</v>
      </c>
      <c r="E12" s="236"/>
      <c r="F12" s="236"/>
      <c r="G12" s="236"/>
      <c r="H12" s="236"/>
      <c r="I12" s="236"/>
      <c r="J12" s="155"/>
      <c r="K12" s="5"/>
    </row>
    <row r="13" spans="1:23" ht="72" customHeight="1" x14ac:dyDescent="0.25">
      <c r="A13" s="164">
        <v>17</v>
      </c>
      <c r="B13" s="138" t="s">
        <v>287</v>
      </c>
      <c r="C13" s="230" t="s">
        <v>279</v>
      </c>
      <c r="D13" s="231"/>
      <c r="E13" s="213" t="s">
        <v>289</v>
      </c>
      <c r="F13" s="222"/>
      <c r="G13" s="213" t="s">
        <v>282</v>
      </c>
      <c r="H13" s="214"/>
      <c r="I13" s="213" t="s">
        <v>281</v>
      </c>
      <c r="J13" s="214"/>
    </row>
    <row r="14" spans="1:23" ht="19.5" customHeight="1" x14ac:dyDescent="0.25">
      <c r="A14" s="164">
        <v>23</v>
      </c>
      <c r="B14" s="160"/>
      <c r="C14" s="232">
        <v>7.4999999999999997E-3</v>
      </c>
      <c r="D14" s="233"/>
      <c r="E14" s="215"/>
      <c r="F14" s="234"/>
      <c r="G14" s="215" t="str">
        <f>IF(E14&gt;99000,"Eligible","Not Eligible in 2013")</f>
        <v>Not Eligible in 2013</v>
      </c>
      <c r="H14" s="216"/>
      <c r="I14" s="215">
        <f>IF(G14="Eligible",E14*C14,0)</f>
        <v>0</v>
      </c>
      <c r="J14" s="216"/>
      <c r="K14" s="177"/>
      <c r="L14" s="27"/>
      <c r="M14" s="27"/>
      <c r="N14" s="27"/>
      <c r="O14" s="27"/>
      <c r="P14" s="27"/>
      <c r="Q14" s="27"/>
      <c r="R14" s="27"/>
      <c r="S14" s="27"/>
      <c r="T14" s="27"/>
      <c r="U14" s="27"/>
      <c r="V14" s="27"/>
      <c r="W14" s="27"/>
    </row>
    <row r="15" spans="1:23" ht="19.5" customHeight="1" x14ac:dyDescent="0.25">
      <c r="B15" s="160"/>
      <c r="C15" s="232">
        <v>7.4999999999999997E-3</v>
      </c>
      <c r="D15" s="233"/>
      <c r="E15" s="215"/>
      <c r="F15" s="234"/>
      <c r="G15" s="215" t="str">
        <f>IF(E15&gt;99000,"Eligible","Not Eligible in 2013")</f>
        <v>Not Eligible in 2013</v>
      </c>
      <c r="H15" s="216"/>
      <c r="I15" s="215">
        <f>IF(G15="Eligible",E15*C15,0)</f>
        <v>0</v>
      </c>
      <c r="J15" s="216"/>
      <c r="K15" s="177"/>
      <c r="L15" s="27"/>
      <c r="M15" s="27"/>
      <c r="N15" s="27"/>
      <c r="O15" s="27"/>
      <c r="P15" s="27"/>
      <c r="Q15" s="27"/>
      <c r="R15" s="27"/>
      <c r="S15" s="27"/>
      <c r="T15" s="27"/>
      <c r="U15" s="27"/>
      <c r="V15" s="27"/>
      <c r="W15" s="27"/>
    </row>
    <row r="16" spans="1:23" ht="19.5" customHeight="1" x14ac:dyDescent="0.25">
      <c r="B16" s="160"/>
      <c r="C16" s="232">
        <v>7.4999999999999997E-3</v>
      </c>
      <c r="D16" s="233"/>
      <c r="E16" s="215"/>
      <c r="F16" s="234"/>
      <c r="G16" s="215" t="str">
        <f>IF(E16&gt;99000,"Eligible","Not Eligible in 2013")</f>
        <v>Not Eligible in 2013</v>
      </c>
      <c r="H16" s="216"/>
      <c r="I16" s="215">
        <f>IF(G16="Eligible",E16*C16,0)</f>
        <v>0</v>
      </c>
      <c r="J16" s="216"/>
      <c r="K16" s="177"/>
      <c r="L16" s="27"/>
      <c r="M16" s="27"/>
      <c r="N16" s="27"/>
      <c r="O16" s="27"/>
      <c r="P16" s="27"/>
      <c r="Q16" s="27"/>
      <c r="R16" s="27"/>
      <c r="S16" s="27"/>
      <c r="T16" s="27"/>
      <c r="U16" s="27"/>
      <c r="V16" s="27"/>
      <c r="W16" s="27"/>
    </row>
    <row r="17" spans="1:23" ht="19.5" customHeight="1" x14ac:dyDescent="0.25">
      <c r="B17" s="153" t="s">
        <v>283</v>
      </c>
      <c r="C17" s="226" t="s">
        <v>284</v>
      </c>
      <c r="D17" s="227"/>
      <c r="E17" s="226">
        <f>IF(E14&gt;99000,E14,0)+IF(E15&gt;99000,E15,0)+IF(E16&gt;99000,E16,0)</f>
        <v>0</v>
      </c>
      <c r="F17" s="226"/>
      <c r="I17" s="226">
        <f>SUM(I14:J16)</f>
        <v>0</v>
      </c>
      <c r="J17" s="226"/>
      <c r="K17" s="27"/>
      <c r="L17" s="27"/>
      <c r="M17" s="27"/>
      <c r="N17" s="27"/>
      <c r="O17" s="27"/>
      <c r="P17" s="27"/>
      <c r="Q17" s="27"/>
      <c r="R17" s="27"/>
      <c r="S17" s="27"/>
      <c r="T17" s="27"/>
      <c r="U17" s="27"/>
      <c r="V17" s="27"/>
      <c r="W17" s="27"/>
    </row>
    <row r="18" spans="1:23" ht="19.5" customHeight="1" x14ac:dyDescent="0.25">
      <c r="B18" s="95"/>
      <c r="C18" s="91"/>
      <c r="D18" s="92"/>
      <c r="E18" s="91"/>
      <c r="F18" s="91"/>
      <c r="G18" s="91"/>
      <c r="H18" s="91"/>
      <c r="I18" s="171"/>
      <c r="J18" s="171"/>
      <c r="K18" s="27"/>
      <c r="L18" s="27"/>
      <c r="M18" s="27"/>
      <c r="N18" s="27"/>
      <c r="O18" s="27"/>
      <c r="P18" s="27"/>
      <c r="Q18" s="27"/>
      <c r="R18" s="27"/>
      <c r="S18" s="27"/>
      <c r="T18" s="27"/>
      <c r="U18" s="27"/>
      <c r="V18" s="27"/>
      <c r="W18" s="27"/>
    </row>
    <row r="19" spans="1:23" s="70" customFormat="1" ht="15.6" x14ac:dyDescent="0.3">
      <c r="A19" s="195">
        <v>24</v>
      </c>
      <c r="B19" s="11" t="s">
        <v>343</v>
      </c>
      <c r="C19" s="1"/>
      <c r="D19" s="1"/>
      <c r="E19" s="1"/>
      <c r="F19" s="1"/>
      <c r="G19" s="1"/>
      <c r="H19" s="1"/>
      <c r="I19" s="1"/>
      <c r="J19" s="121"/>
      <c r="K19" s="121"/>
      <c r="L19" s="121"/>
      <c r="M19" s="121"/>
      <c r="N19" s="121"/>
      <c r="O19" s="121"/>
      <c r="P19" s="29"/>
      <c r="Q19" s="29"/>
      <c r="R19" s="29"/>
      <c r="S19" s="29"/>
      <c r="T19" s="29"/>
      <c r="U19" s="29"/>
    </row>
    <row r="20" spans="1:23" ht="15.6" x14ac:dyDescent="0.3">
      <c r="A20" s="164">
        <v>25</v>
      </c>
      <c r="B20" s="13" t="s">
        <v>14</v>
      </c>
      <c r="C20" s="1"/>
      <c r="D20" s="1"/>
      <c r="E20" s="1"/>
      <c r="F20" s="1"/>
      <c r="G20" s="1"/>
      <c r="H20" s="1"/>
      <c r="I20" s="1"/>
      <c r="J20" s="5"/>
      <c r="K20" s="5"/>
      <c r="L20" s="5"/>
      <c r="M20" s="5"/>
      <c r="N20" s="5"/>
      <c r="O20" s="5"/>
      <c r="P20" s="29"/>
      <c r="Q20" s="29"/>
      <c r="R20" s="29"/>
      <c r="S20" s="29"/>
      <c r="T20" s="29"/>
      <c r="U20" s="29"/>
    </row>
    <row r="21" spans="1:23" x14ac:dyDescent="0.25">
      <c r="A21" s="164">
        <v>26</v>
      </c>
      <c r="B21" s="5"/>
      <c r="C21" s="5"/>
      <c r="D21" s="5"/>
      <c r="E21" s="5"/>
      <c r="F21" s="5"/>
      <c r="G21" s="5"/>
      <c r="H21" s="5"/>
      <c r="I21" s="5"/>
      <c r="J21" s="5"/>
      <c r="K21" s="5"/>
      <c r="L21" s="5"/>
      <c r="M21" s="5"/>
      <c r="N21" s="5"/>
      <c r="O21" s="5"/>
      <c r="P21" s="29"/>
      <c r="Q21" s="29"/>
      <c r="R21" s="29"/>
      <c r="S21" s="29"/>
      <c r="T21" s="29"/>
      <c r="U21" s="29"/>
    </row>
    <row r="22" spans="1:23" ht="13.8" x14ac:dyDescent="0.25">
      <c r="A22" s="164">
        <v>27</v>
      </c>
      <c r="B22" s="26" t="s">
        <v>4</v>
      </c>
      <c r="C22" s="26"/>
      <c r="D22" s="26"/>
      <c r="E22" s="26"/>
      <c r="F22" s="26"/>
      <c r="G22" s="26"/>
      <c r="H22" s="26"/>
      <c r="I22" s="20" t="s">
        <v>298</v>
      </c>
      <c r="J22" s="20"/>
      <c r="K22" s="20"/>
      <c r="L22" s="20"/>
      <c r="M22" s="20"/>
      <c r="N22" s="20"/>
      <c r="P22" s="29"/>
      <c r="Q22" s="29"/>
      <c r="R22" s="29"/>
      <c r="S22" s="29"/>
      <c r="T22" s="29"/>
      <c r="U22" s="29"/>
    </row>
    <row r="23" spans="1:23" ht="13.8" x14ac:dyDescent="0.25">
      <c r="A23" s="164">
        <v>28</v>
      </c>
      <c r="B23" s="12" t="s">
        <v>0</v>
      </c>
      <c r="C23" s="12"/>
      <c r="D23" s="12"/>
      <c r="E23" s="15"/>
      <c r="F23" s="14"/>
      <c r="G23" s="14"/>
      <c r="H23" s="12"/>
      <c r="I23" s="38" t="s">
        <v>296</v>
      </c>
      <c r="J23" s="14"/>
      <c r="K23" s="14"/>
      <c r="L23" s="14"/>
      <c r="M23" s="4"/>
      <c r="N23" s="4"/>
      <c r="P23" s="29"/>
      <c r="Q23" s="29"/>
      <c r="R23" s="29"/>
      <c r="S23" s="29"/>
      <c r="T23" s="29"/>
      <c r="U23" s="29"/>
    </row>
    <row r="24" spans="1:23" ht="13.8" x14ac:dyDescent="0.25">
      <c r="A24" s="164">
        <v>29</v>
      </c>
      <c r="B24" s="12" t="s">
        <v>261</v>
      </c>
      <c r="C24" s="16"/>
      <c r="D24" s="15"/>
      <c r="E24" s="15"/>
      <c r="F24" s="14"/>
      <c r="G24" s="14"/>
      <c r="I24" s="23" t="s">
        <v>1</v>
      </c>
      <c r="J24" s="14"/>
      <c r="K24" s="14"/>
      <c r="L24" s="14"/>
      <c r="M24" s="21"/>
      <c r="N24" s="21"/>
      <c r="P24" s="29"/>
      <c r="Q24" s="29"/>
      <c r="R24" s="29"/>
      <c r="S24" s="29"/>
      <c r="T24" s="29"/>
      <c r="U24" s="29"/>
    </row>
    <row r="25" spans="1:23" ht="13.8" x14ac:dyDescent="0.25">
      <c r="A25" s="164">
        <v>30</v>
      </c>
      <c r="B25" s="12" t="s">
        <v>1</v>
      </c>
      <c r="C25" s="15"/>
      <c r="D25" s="15"/>
      <c r="E25" s="15"/>
      <c r="F25" s="24"/>
      <c r="G25" s="24"/>
      <c r="I25" s="38" t="s">
        <v>297</v>
      </c>
      <c r="J25" s="14"/>
      <c r="K25" s="14"/>
      <c r="L25" s="14"/>
      <c r="M25" s="4"/>
      <c r="N25" s="4"/>
      <c r="P25" s="29"/>
      <c r="Q25" s="29"/>
      <c r="R25" s="29"/>
      <c r="S25" s="29"/>
      <c r="T25" s="29"/>
      <c r="U25" s="29"/>
    </row>
    <row r="26" spans="1:23" ht="13.8" x14ac:dyDescent="0.25">
      <c r="A26" s="164">
        <v>31</v>
      </c>
      <c r="B26" s="12" t="s">
        <v>2</v>
      </c>
      <c r="C26" s="25"/>
      <c r="D26" s="25"/>
      <c r="E26" s="16"/>
      <c r="F26" s="17"/>
      <c r="G26" s="17"/>
      <c r="I26" s="23" t="s">
        <v>2</v>
      </c>
      <c r="J26" s="14"/>
      <c r="K26" s="24"/>
      <c r="L26" s="24"/>
      <c r="P26" s="29"/>
      <c r="Q26" s="29"/>
      <c r="R26" s="29"/>
      <c r="S26" s="29"/>
      <c r="T26" s="29"/>
      <c r="U26" s="29"/>
    </row>
    <row r="27" spans="1:23" ht="13.8" x14ac:dyDescent="0.25">
      <c r="A27" s="164">
        <v>32</v>
      </c>
      <c r="B27" s="12" t="s">
        <v>5</v>
      </c>
      <c r="C27" s="14"/>
      <c r="D27" s="14"/>
      <c r="E27" s="23" t="s">
        <v>6</v>
      </c>
      <c r="F27" s="4"/>
      <c r="G27" s="14"/>
      <c r="I27" s="23" t="s">
        <v>5</v>
      </c>
      <c r="J27" s="24"/>
      <c r="K27" s="21"/>
      <c r="L27" s="12" t="s">
        <v>9</v>
      </c>
      <c r="M27" s="4"/>
      <c r="N27" s="4"/>
      <c r="P27" s="29"/>
      <c r="Q27" s="29"/>
      <c r="R27" s="29"/>
      <c r="S27" s="29"/>
      <c r="T27" s="29"/>
      <c r="U27" s="29"/>
    </row>
    <row r="28" spans="1:23" ht="15" customHeight="1" x14ac:dyDescent="0.25">
      <c r="A28" s="164">
        <v>33</v>
      </c>
      <c r="B28" s="18"/>
      <c r="C28" s="18"/>
      <c r="D28" s="18"/>
      <c r="E28" s="18"/>
      <c r="F28" s="18"/>
      <c r="G28" s="18"/>
      <c r="H28" s="17"/>
      <c r="I28" s="23" t="s">
        <v>15</v>
      </c>
      <c r="J28" s="24"/>
      <c r="K28" s="21"/>
      <c r="L28" s="18"/>
      <c r="M28" s="18"/>
      <c r="N28" s="18"/>
      <c r="O28" s="18"/>
      <c r="P28" s="29"/>
      <c r="Q28" s="29"/>
      <c r="R28" s="29"/>
      <c r="S28" s="29"/>
      <c r="T28" s="29"/>
      <c r="U28" s="29"/>
    </row>
    <row r="29" spans="1:23" ht="15" customHeight="1" x14ac:dyDescent="0.25">
      <c r="A29" s="164">
        <v>33</v>
      </c>
      <c r="B29" s="229" t="s">
        <v>263</v>
      </c>
      <c r="C29" s="229"/>
      <c r="D29" s="229"/>
      <c r="E29" s="229"/>
      <c r="F29" s="229"/>
      <c r="G29" s="229"/>
      <c r="H29" s="212"/>
      <c r="J29" s="5"/>
      <c r="K29" s="5"/>
      <c r="O29" s="18"/>
      <c r="P29" s="29"/>
      <c r="Q29" s="29"/>
      <c r="R29" s="29"/>
      <c r="S29" s="29"/>
      <c r="T29" s="29"/>
      <c r="U29" s="29"/>
    </row>
    <row r="30" spans="1:23" ht="13.8" x14ac:dyDescent="0.25">
      <c r="A30" s="164">
        <v>33</v>
      </c>
      <c r="B30" s="229"/>
      <c r="C30" s="229"/>
      <c r="D30" s="229"/>
      <c r="E30" s="229"/>
      <c r="F30" s="229"/>
      <c r="G30" s="229"/>
      <c r="H30" s="212"/>
      <c r="I30" s="23"/>
      <c r="J30" s="17"/>
      <c r="K30" s="5"/>
      <c r="L30" s="18"/>
      <c r="M30" s="18"/>
      <c r="N30" s="18"/>
      <c r="O30" s="18"/>
      <c r="P30" s="29"/>
      <c r="Q30" s="29"/>
      <c r="R30" s="29"/>
      <c r="S30" s="29"/>
      <c r="T30" s="29"/>
      <c r="U30" s="29"/>
    </row>
    <row r="31" spans="1:23" ht="29.25" customHeight="1" x14ac:dyDescent="0.25">
      <c r="B31" s="229"/>
      <c r="C31" s="229"/>
      <c r="D31" s="229"/>
      <c r="E31" s="229"/>
      <c r="F31" s="229"/>
      <c r="G31" s="229"/>
      <c r="H31" s="212"/>
      <c r="I31" s="23"/>
      <c r="J31" s="17"/>
      <c r="K31" s="5"/>
      <c r="L31" s="18"/>
      <c r="M31" s="18"/>
      <c r="N31" s="18"/>
      <c r="O31" s="18"/>
      <c r="P31" s="29"/>
      <c r="Q31" s="29"/>
      <c r="R31" s="29"/>
      <c r="S31" s="29"/>
      <c r="T31" s="29"/>
      <c r="U31" s="29"/>
    </row>
    <row r="32" spans="1:23" ht="13.8" x14ac:dyDescent="0.25">
      <c r="A32" s="164">
        <v>34</v>
      </c>
      <c r="B32" s="228" t="s">
        <v>7</v>
      </c>
      <c r="C32" s="228"/>
      <c r="D32" s="228"/>
      <c r="E32" s="228"/>
      <c r="F32" s="228"/>
      <c r="G32" s="228"/>
      <c r="H32" s="228"/>
      <c r="I32" s="228"/>
      <c r="J32" s="228"/>
      <c r="K32" s="228"/>
      <c r="L32" s="228"/>
      <c r="M32" s="228"/>
      <c r="P32" s="29"/>
      <c r="Q32" s="29"/>
      <c r="R32" s="29"/>
      <c r="S32" s="29"/>
      <c r="T32" s="29"/>
      <c r="U32" s="29"/>
    </row>
    <row r="33" spans="1:30" ht="13.8" x14ac:dyDescent="0.25">
      <c r="A33" s="164">
        <v>35</v>
      </c>
      <c r="B33" s="12" t="s">
        <v>8</v>
      </c>
      <c r="C33" s="4"/>
      <c r="D33" s="4"/>
      <c r="E33" s="4"/>
      <c r="F33" s="4"/>
      <c r="G33" s="4"/>
      <c r="H33" s="12"/>
      <c r="I33" s="26" t="s">
        <v>290</v>
      </c>
      <c r="P33" s="29"/>
      <c r="Q33" s="29"/>
      <c r="R33" s="29"/>
      <c r="S33" s="29"/>
      <c r="T33" s="29"/>
      <c r="U33" s="29"/>
    </row>
    <row r="34" spans="1:30" ht="13.8" x14ac:dyDescent="0.25">
      <c r="A34" s="164">
        <v>36</v>
      </c>
      <c r="B34" s="12" t="s">
        <v>1</v>
      </c>
      <c r="C34" s="21"/>
      <c r="D34" s="21"/>
      <c r="E34" s="21"/>
      <c r="F34" s="21"/>
      <c r="G34" s="21"/>
      <c r="H34" s="12"/>
      <c r="I34" s="12" t="s">
        <v>8</v>
      </c>
      <c r="J34" s="178" t="s">
        <v>295</v>
      </c>
      <c r="K34" s="4"/>
      <c r="L34" s="4"/>
      <c r="M34" s="4"/>
      <c r="P34" s="29"/>
      <c r="Q34" s="29"/>
      <c r="R34" s="29"/>
      <c r="S34" s="29"/>
      <c r="T34" s="29"/>
      <c r="U34" s="29"/>
    </row>
    <row r="35" spans="1:30" ht="13.8" x14ac:dyDescent="0.25">
      <c r="A35" s="164">
        <v>37</v>
      </c>
      <c r="B35" s="12" t="s">
        <v>5</v>
      </c>
      <c r="C35" s="21"/>
      <c r="D35" s="22" t="s">
        <v>9</v>
      </c>
      <c r="E35" s="34"/>
      <c r="F35" s="21"/>
      <c r="G35" s="21"/>
      <c r="H35" s="12"/>
      <c r="I35" s="12" t="s">
        <v>293</v>
      </c>
      <c r="J35" s="179" t="s">
        <v>294</v>
      </c>
      <c r="K35" s="21"/>
      <c r="L35" s="21"/>
      <c r="M35" s="21"/>
      <c r="P35" s="29"/>
      <c r="Q35" s="29"/>
      <c r="R35" s="29"/>
      <c r="S35" s="29"/>
      <c r="T35" s="29"/>
      <c r="U35" s="29"/>
    </row>
    <row r="36" spans="1:30" ht="14.25" customHeight="1" x14ac:dyDescent="0.25">
      <c r="A36" s="164">
        <v>38</v>
      </c>
      <c r="B36" s="37" t="s">
        <v>15</v>
      </c>
      <c r="C36" s="24"/>
      <c r="D36" s="21"/>
      <c r="I36" s="12" t="s">
        <v>5</v>
      </c>
      <c r="J36" s="180" t="s">
        <v>292</v>
      </c>
      <c r="K36" s="22"/>
      <c r="L36" s="34"/>
      <c r="M36" s="21"/>
      <c r="P36" s="5"/>
      <c r="Q36" s="5"/>
      <c r="R36" s="5"/>
      <c r="S36" s="5"/>
      <c r="T36" s="5"/>
      <c r="U36" s="5"/>
      <c r="V36" s="5"/>
      <c r="W36" s="5"/>
    </row>
    <row r="37" spans="1:30" ht="13.8" x14ac:dyDescent="0.25">
      <c r="B37" s="5"/>
      <c r="C37" s="44"/>
      <c r="D37" s="44"/>
      <c r="E37" s="44"/>
      <c r="F37" s="44"/>
      <c r="G37" s="44"/>
      <c r="H37" s="44"/>
      <c r="I37" s="37" t="s">
        <v>15</v>
      </c>
      <c r="J37" s="24" t="s">
        <v>291</v>
      </c>
      <c r="K37" s="21"/>
      <c r="L37" s="21"/>
      <c r="N37" s="5"/>
      <c r="O37" s="5"/>
      <c r="P37" s="5"/>
      <c r="Q37" s="5"/>
      <c r="R37" s="5"/>
      <c r="S37" s="5"/>
      <c r="T37" s="5"/>
      <c r="U37" s="5"/>
      <c r="V37" s="5"/>
      <c r="W37" s="5"/>
    </row>
    <row r="38" spans="1:30" ht="13.8" x14ac:dyDescent="0.25">
      <c r="B38" s="5"/>
      <c r="C38" s="44"/>
      <c r="D38" s="44"/>
      <c r="E38" s="44"/>
      <c r="F38" s="44"/>
      <c r="G38" s="44"/>
      <c r="H38" s="44"/>
      <c r="I38" s="37"/>
      <c r="J38" s="45"/>
      <c r="K38" s="5"/>
      <c r="N38" s="5"/>
      <c r="O38" s="5"/>
      <c r="P38" s="5"/>
      <c r="Q38" s="5"/>
      <c r="R38" s="5"/>
      <c r="S38" s="5"/>
      <c r="T38" s="5"/>
      <c r="U38" s="5"/>
      <c r="V38" s="5"/>
      <c r="W38" s="5"/>
    </row>
    <row r="40" spans="1:30" x14ac:dyDescent="0.25">
      <c r="P40" s="5"/>
    </row>
    <row r="41" spans="1:30" x14ac:dyDescent="0.25">
      <c r="P41" s="5"/>
    </row>
    <row r="42" spans="1:30" x14ac:dyDescent="0.25">
      <c r="P42" s="5"/>
    </row>
    <row r="43" spans="1:30" x14ac:dyDescent="0.25">
      <c r="P43" s="5"/>
    </row>
    <row r="44" spans="1:30" ht="13.5" customHeight="1" x14ac:dyDescent="0.25">
      <c r="P44" s="5"/>
    </row>
    <row r="45" spans="1:30" ht="13.8" x14ac:dyDescent="0.25">
      <c r="P45" s="18"/>
      <c r="Q45" s="17"/>
      <c r="R45" s="18"/>
      <c r="S45" s="18"/>
      <c r="T45" s="18"/>
    </row>
    <row r="46" spans="1:30" ht="10.5" customHeight="1" x14ac:dyDescent="0.25">
      <c r="P46" s="18"/>
      <c r="Q46" s="18"/>
      <c r="R46" s="18"/>
      <c r="S46" s="18"/>
      <c r="T46" s="18"/>
    </row>
    <row r="47" spans="1:30" x14ac:dyDescent="0.25">
      <c r="Q47" s="5"/>
      <c r="R47" s="5"/>
      <c r="S47" s="5"/>
      <c r="T47" s="5"/>
      <c r="U47" s="5"/>
      <c r="V47" s="5"/>
      <c r="W47" s="5"/>
      <c r="X47" s="5"/>
      <c r="Y47" s="5"/>
      <c r="Z47" s="5"/>
      <c r="AA47" s="5"/>
      <c r="AB47" s="5"/>
      <c r="AC47" s="5"/>
      <c r="AD47" s="5"/>
    </row>
    <row r="48" spans="1:30" x14ac:dyDescent="0.25">
      <c r="Q48" s="5"/>
      <c r="R48" s="5"/>
      <c r="S48" s="5"/>
      <c r="T48" s="5"/>
      <c r="U48" s="5"/>
      <c r="V48" s="5"/>
      <c r="W48" s="5"/>
      <c r="X48" s="5"/>
      <c r="Y48" s="5"/>
      <c r="Z48" s="5"/>
      <c r="AA48" s="5"/>
      <c r="AB48" s="5"/>
      <c r="AC48" s="5"/>
      <c r="AD48" s="5"/>
    </row>
    <row r="49" spans="2:35" x14ac:dyDescent="0.25">
      <c r="Q49" s="5"/>
      <c r="R49" s="5"/>
      <c r="S49" s="5"/>
      <c r="T49" s="5"/>
      <c r="U49" s="5"/>
      <c r="V49" s="5"/>
      <c r="W49" s="5"/>
      <c r="X49" s="5"/>
      <c r="Y49" s="5"/>
      <c r="Z49" s="5"/>
      <c r="AA49" s="5"/>
      <c r="AB49" s="5"/>
      <c r="AC49" s="5"/>
      <c r="AD49" s="5"/>
    </row>
    <row r="50" spans="2:35" x14ac:dyDescent="0.25">
      <c r="Q50" s="5"/>
      <c r="R50" s="5"/>
      <c r="S50" s="5"/>
      <c r="T50" s="5"/>
      <c r="U50" s="5"/>
      <c r="V50" s="5"/>
      <c r="W50" s="5"/>
      <c r="X50" s="5"/>
      <c r="Y50" s="5"/>
      <c r="Z50" s="5"/>
      <c r="AA50" s="5"/>
      <c r="AB50" s="5"/>
      <c r="AC50" s="5"/>
      <c r="AD50" s="5"/>
    </row>
    <row r="51" spans="2:35" x14ac:dyDescent="0.25">
      <c r="Q51" s="5"/>
      <c r="R51" s="5"/>
      <c r="S51" s="5"/>
      <c r="T51" s="5"/>
      <c r="U51" s="5"/>
      <c r="V51" s="5"/>
      <c r="W51" s="5"/>
      <c r="X51" s="5"/>
      <c r="Y51" s="5"/>
      <c r="Z51" s="5"/>
      <c r="AA51" s="5"/>
      <c r="AB51" s="5"/>
      <c r="AC51" s="5"/>
      <c r="AD51" s="5"/>
    </row>
    <row r="52" spans="2:35" x14ac:dyDescent="0.25">
      <c r="P52" s="5"/>
      <c r="Q52" s="5"/>
      <c r="R52" s="5"/>
      <c r="S52" s="5"/>
      <c r="T52" s="5"/>
      <c r="U52" s="5"/>
      <c r="V52" s="5"/>
      <c r="W52" s="5"/>
      <c r="X52" s="5"/>
      <c r="Y52" s="5"/>
      <c r="Z52" s="5"/>
      <c r="AA52" s="5"/>
      <c r="AB52" s="5"/>
      <c r="AC52" s="5"/>
      <c r="AD52" s="5"/>
    </row>
    <row r="53" spans="2:35" x14ac:dyDescent="0.2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row r="54" spans="2:35" x14ac:dyDescent="0.2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row>
    <row r="55" spans="2:35" x14ac:dyDescent="0.2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row>
    <row r="56" spans="2:35" x14ac:dyDescent="0.2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row>
    <row r="57" spans="2:35" x14ac:dyDescent="0.2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row>
    <row r="58" spans="2:35" x14ac:dyDescent="0.2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row>
    <row r="59" spans="2:35" x14ac:dyDescent="0.2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row>
    <row r="60" spans="2:35" x14ac:dyDescent="0.2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2:35" x14ac:dyDescent="0.2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row>
    <row r="62" spans="2:35" x14ac:dyDescent="0.2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row>
    <row r="63" spans="2:35" x14ac:dyDescent="0.2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row>
    <row r="64" spans="2:35" x14ac:dyDescent="0.2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row>
    <row r="65" spans="2:35" x14ac:dyDescent="0.2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2:35" x14ac:dyDescent="0.2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2:35" x14ac:dyDescent="0.2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row>
    <row r="68" spans="2:35" x14ac:dyDescent="0.2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row>
    <row r="69" spans="2:35" x14ac:dyDescent="0.2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row>
    <row r="70" spans="2:35" x14ac:dyDescent="0.2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row>
    <row r="71" spans="2:35" x14ac:dyDescent="0.2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row>
    <row r="72" spans="2:35" x14ac:dyDescent="0.2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row>
    <row r="73" spans="2:35" x14ac:dyDescent="0.2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row>
    <row r="74" spans="2:35" x14ac:dyDescent="0.2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row>
    <row r="75" spans="2:35" x14ac:dyDescent="0.2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row>
    <row r="76" spans="2:35" x14ac:dyDescent="0.2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2:35" x14ac:dyDescent="0.2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row>
    <row r="78" spans="2:35" x14ac:dyDescent="0.2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row>
    <row r="79" spans="2:35" x14ac:dyDescent="0.2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row>
    <row r="80" spans="2:35" x14ac:dyDescent="0.2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row>
    <row r="81" spans="2:35" x14ac:dyDescent="0.2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row>
    <row r="82" spans="2:35" x14ac:dyDescent="0.2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row>
    <row r="83" spans="2:35" x14ac:dyDescent="0.2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row>
    <row r="84" spans="2:35" x14ac:dyDescent="0.2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row>
    <row r="85" spans="2:35" x14ac:dyDescent="0.2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row>
    <row r="86" spans="2:35" x14ac:dyDescent="0.2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row>
    <row r="87" spans="2:35" x14ac:dyDescent="0.2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row>
    <row r="88" spans="2:35" x14ac:dyDescent="0.2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row>
    <row r="89" spans="2:35" x14ac:dyDescent="0.2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row>
    <row r="90" spans="2:35" x14ac:dyDescent="0.2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row>
    <row r="91" spans="2:35" x14ac:dyDescent="0.2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row>
    <row r="92" spans="2:35" x14ac:dyDescent="0.2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row>
    <row r="93" spans="2:35" x14ac:dyDescent="0.2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row>
    <row r="94" spans="2:35" x14ac:dyDescent="0.2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row>
    <row r="95" spans="2:35" x14ac:dyDescent="0.2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row>
    <row r="96" spans="2:35" x14ac:dyDescent="0.2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row>
    <row r="97" spans="2:35" x14ac:dyDescent="0.2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row>
    <row r="98" spans="2:35" x14ac:dyDescent="0.2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row>
    <row r="99" spans="2:35" x14ac:dyDescent="0.2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row>
    <row r="100" spans="2:35" x14ac:dyDescent="0.2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row>
    <row r="101" spans="2:35" x14ac:dyDescent="0.2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row>
    <row r="102" spans="2:35" x14ac:dyDescent="0.2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row>
    <row r="103" spans="2:35" x14ac:dyDescent="0.2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row>
    <row r="104" spans="2:35" x14ac:dyDescent="0.2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row>
    <row r="105" spans="2:35" x14ac:dyDescent="0.2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row>
    <row r="106" spans="2:35" x14ac:dyDescent="0.2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row>
    <row r="107" spans="2:35" x14ac:dyDescent="0.2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row>
    <row r="108" spans="2:35" x14ac:dyDescent="0.2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row>
    <row r="109" spans="2:35" x14ac:dyDescent="0.2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row>
    <row r="110" spans="2:35" x14ac:dyDescent="0.2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row>
    <row r="111" spans="2:35" x14ac:dyDescent="0.2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row>
    <row r="112" spans="2:35" x14ac:dyDescent="0.2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row>
    <row r="113" spans="2:35" x14ac:dyDescent="0.2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row>
    <row r="114" spans="2:35" x14ac:dyDescent="0.2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row>
    <row r="115" spans="2:35" x14ac:dyDescent="0.2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row>
    <row r="116" spans="2:35" x14ac:dyDescent="0.2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row>
    <row r="117" spans="2:35" x14ac:dyDescent="0.2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row>
    <row r="118" spans="2:35" x14ac:dyDescent="0.2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row>
    <row r="119" spans="2:35" x14ac:dyDescent="0.2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row>
    <row r="120" spans="2:35" x14ac:dyDescent="0.2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row>
    <row r="121" spans="2:35" x14ac:dyDescent="0.2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row>
    <row r="122" spans="2:35" x14ac:dyDescent="0.2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row>
    <row r="123" spans="2:35" x14ac:dyDescent="0.2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row>
    <row r="124" spans="2:35" x14ac:dyDescent="0.2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row>
    <row r="125" spans="2:35" x14ac:dyDescent="0.2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row>
    <row r="126" spans="2:35" x14ac:dyDescent="0.2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row>
    <row r="127" spans="2:35" x14ac:dyDescent="0.2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row>
    <row r="128" spans="2:35" x14ac:dyDescent="0.2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row>
    <row r="129" spans="2:35" x14ac:dyDescent="0.2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row>
    <row r="130" spans="2:35" x14ac:dyDescent="0.2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row>
    <row r="131" spans="2:35" x14ac:dyDescent="0.2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row>
    <row r="132" spans="2:35" x14ac:dyDescent="0.2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row>
    <row r="133" spans="2:35" x14ac:dyDescent="0.2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row>
    <row r="134" spans="2:35" x14ac:dyDescent="0.2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row>
    <row r="135" spans="2:35" x14ac:dyDescent="0.2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row>
    <row r="136" spans="2:35" x14ac:dyDescent="0.2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row>
    <row r="137" spans="2:35" x14ac:dyDescent="0.2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row>
    <row r="138" spans="2:35" x14ac:dyDescent="0.2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row>
    <row r="139" spans="2:35" x14ac:dyDescent="0.2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row>
    <row r="140" spans="2:35" x14ac:dyDescent="0.2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row>
    <row r="141" spans="2:35" x14ac:dyDescent="0.2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row>
    <row r="142" spans="2:35" x14ac:dyDescent="0.2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row>
    <row r="143" spans="2:35" x14ac:dyDescent="0.2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row>
    <row r="144" spans="2:35" x14ac:dyDescent="0.2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row>
    <row r="145" spans="2:35" x14ac:dyDescent="0.2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row>
    <row r="146" spans="2:35" x14ac:dyDescent="0.2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row>
    <row r="147" spans="2:35" x14ac:dyDescent="0.2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row>
    <row r="148" spans="2:35" x14ac:dyDescent="0.2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row>
    <row r="149" spans="2:35" x14ac:dyDescent="0.2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row>
    <row r="150" spans="2:35" x14ac:dyDescent="0.2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row>
    <row r="151" spans="2:35" x14ac:dyDescent="0.2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row>
    <row r="152" spans="2:35" x14ac:dyDescent="0.2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row>
    <row r="153" spans="2:35" x14ac:dyDescent="0.2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row>
    <row r="154" spans="2:35" x14ac:dyDescent="0.2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row>
    <row r="155" spans="2:35" x14ac:dyDescent="0.2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row>
    <row r="156" spans="2:35" x14ac:dyDescent="0.2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row>
    <row r="157" spans="2:35" x14ac:dyDescent="0.2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row>
    <row r="158" spans="2:35" x14ac:dyDescent="0.2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row>
    <row r="159" spans="2:35" x14ac:dyDescent="0.2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row>
    <row r="160" spans="2:35" x14ac:dyDescent="0.2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row>
    <row r="161" spans="2:35" x14ac:dyDescent="0.2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row>
    <row r="162" spans="2:35" x14ac:dyDescent="0.2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row>
    <row r="163" spans="2:35" x14ac:dyDescent="0.2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row>
    <row r="164" spans="2:35" x14ac:dyDescent="0.2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row>
    <row r="165" spans="2:35" x14ac:dyDescent="0.2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row>
    <row r="166" spans="2:35" x14ac:dyDescent="0.2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row>
    <row r="167" spans="2:35" x14ac:dyDescent="0.2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row>
    <row r="168" spans="2:35" x14ac:dyDescent="0.2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row>
    <row r="169" spans="2:35" x14ac:dyDescent="0.2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row>
    <row r="170" spans="2:35" x14ac:dyDescent="0.2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row>
    <row r="171" spans="2:35" x14ac:dyDescent="0.2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row>
    <row r="172" spans="2:35" x14ac:dyDescent="0.2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row>
    <row r="173" spans="2:35" x14ac:dyDescent="0.2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row>
    <row r="174" spans="2:35" x14ac:dyDescent="0.2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row>
    <row r="175" spans="2:35" x14ac:dyDescent="0.2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row>
    <row r="176" spans="2:35" x14ac:dyDescent="0.2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row>
    <row r="177" spans="2:35" x14ac:dyDescent="0.2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row>
    <row r="178" spans="2:35" x14ac:dyDescent="0.2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row>
    <row r="179" spans="2:35" x14ac:dyDescent="0.2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row>
    <row r="180" spans="2:35" x14ac:dyDescent="0.2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row>
    <row r="181" spans="2:35" x14ac:dyDescent="0.2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row>
    <row r="182" spans="2:35" x14ac:dyDescent="0.2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row>
    <row r="183" spans="2:35" x14ac:dyDescent="0.2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row>
    <row r="184" spans="2:35" x14ac:dyDescent="0.2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row>
    <row r="185" spans="2:35" x14ac:dyDescent="0.2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row>
    <row r="186" spans="2:35" x14ac:dyDescent="0.2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row>
    <row r="187" spans="2:35" x14ac:dyDescent="0.2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row>
    <row r="188" spans="2:35" x14ac:dyDescent="0.2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row>
    <row r="189" spans="2:35" x14ac:dyDescent="0.2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row>
    <row r="190" spans="2:35" x14ac:dyDescent="0.2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row>
    <row r="191" spans="2:35" x14ac:dyDescent="0.2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row>
    <row r="192" spans="2:35" x14ac:dyDescent="0.2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row>
    <row r="193" spans="2:35" x14ac:dyDescent="0.2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row>
    <row r="194" spans="2:35" x14ac:dyDescent="0.2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row>
    <row r="195" spans="2:35" x14ac:dyDescent="0.2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row>
    <row r="196" spans="2:35" x14ac:dyDescent="0.2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row>
    <row r="197" spans="2:35" x14ac:dyDescent="0.2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row>
    <row r="198" spans="2:35" x14ac:dyDescent="0.2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row>
    <row r="199" spans="2:35" x14ac:dyDescent="0.2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row>
    <row r="200" spans="2:35" x14ac:dyDescent="0.2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row>
    <row r="201" spans="2:35" x14ac:dyDescent="0.2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row>
    <row r="202" spans="2:35" x14ac:dyDescent="0.2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row>
    <row r="203" spans="2:35" x14ac:dyDescent="0.2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row>
    <row r="204" spans="2:35" x14ac:dyDescent="0.2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row>
    <row r="205" spans="2:35" x14ac:dyDescent="0.2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row>
    <row r="206" spans="2:35" x14ac:dyDescent="0.2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row>
    <row r="207" spans="2:35" x14ac:dyDescent="0.2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row>
    <row r="208" spans="2:35" x14ac:dyDescent="0.2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row>
    <row r="209" spans="2:35" x14ac:dyDescent="0.2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row>
    <row r="210" spans="2:35" x14ac:dyDescent="0.2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row>
    <row r="211" spans="2:35" x14ac:dyDescent="0.2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row>
    <row r="212" spans="2:35" x14ac:dyDescent="0.2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row>
    <row r="213" spans="2:35" x14ac:dyDescent="0.2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row>
    <row r="214" spans="2:35" x14ac:dyDescent="0.2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row>
    <row r="215" spans="2:35" x14ac:dyDescent="0.2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row>
    <row r="216" spans="2:35" x14ac:dyDescent="0.2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row>
    <row r="217" spans="2:35" x14ac:dyDescent="0.2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row>
    <row r="218" spans="2:35" x14ac:dyDescent="0.2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row>
    <row r="219" spans="2:35" x14ac:dyDescent="0.2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row>
    <row r="220" spans="2:35" x14ac:dyDescent="0.2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row>
    <row r="221" spans="2:35" x14ac:dyDescent="0.2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row>
    <row r="222" spans="2:35" x14ac:dyDescent="0.2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row>
    <row r="223" spans="2:35" x14ac:dyDescent="0.2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row>
    <row r="224" spans="2:35" x14ac:dyDescent="0.2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row>
    <row r="225" spans="2:35" x14ac:dyDescent="0.2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row>
    <row r="226" spans="2:35" x14ac:dyDescent="0.2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row>
    <row r="227" spans="2:35" x14ac:dyDescent="0.2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row>
    <row r="228" spans="2:35" x14ac:dyDescent="0.2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row>
    <row r="229" spans="2:35" x14ac:dyDescent="0.2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row>
    <row r="230" spans="2:35" x14ac:dyDescent="0.2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row>
    <row r="231" spans="2:35" x14ac:dyDescent="0.2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row>
    <row r="232" spans="2:35" x14ac:dyDescent="0.2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row>
    <row r="233" spans="2:35" x14ac:dyDescent="0.2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row>
    <row r="234" spans="2:35" x14ac:dyDescent="0.2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row>
    <row r="235" spans="2:35" x14ac:dyDescent="0.2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row>
    <row r="236" spans="2:35" x14ac:dyDescent="0.2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row>
    <row r="237" spans="2:35" x14ac:dyDescent="0.2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row>
    <row r="238" spans="2:35" x14ac:dyDescent="0.2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row>
    <row r="239" spans="2:35" x14ac:dyDescent="0.2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row>
    <row r="240" spans="2:35" x14ac:dyDescent="0.2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row>
    <row r="241" spans="2:35" x14ac:dyDescent="0.2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row>
    <row r="242" spans="2:35" x14ac:dyDescent="0.2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row>
    <row r="243" spans="2:35" x14ac:dyDescent="0.2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row>
    <row r="244" spans="2:35" x14ac:dyDescent="0.2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row>
    <row r="245" spans="2:35" x14ac:dyDescent="0.2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row>
    <row r="246" spans="2:35" x14ac:dyDescent="0.2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row>
    <row r="247" spans="2:35" x14ac:dyDescent="0.2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row>
    <row r="248" spans="2:35" x14ac:dyDescent="0.2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row>
    <row r="249" spans="2:35" x14ac:dyDescent="0.2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row>
    <row r="250" spans="2:35" x14ac:dyDescent="0.2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row>
    <row r="251" spans="2:35" x14ac:dyDescent="0.2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row>
    <row r="252" spans="2:35" x14ac:dyDescent="0.2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row>
    <row r="253" spans="2:35" x14ac:dyDescent="0.2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row>
    <row r="254" spans="2:35" x14ac:dyDescent="0.2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row>
    <row r="255" spans="2:35" x14ac:dyDescent="0.2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row>
    <row r="256" spans="2:35" x14ac:dyDescent="0.2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row>
    <row r="257" spans="2:35" x14ac:dyDescent="0.2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row>
    <row r="258" spans="2:35" x14ac:dyDescent="0.2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row>
    <row r="259" spans="2:35" x14ac:dyDescent="0.2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row>
    <row r="260" spans="2:35" x14ac:dyDescent="0.2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row>
    <row r="261" spans="2:35" x14ac:dyDescent="0.2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row>
    <row r="262" spans="2:35" x14ac:dyDescent="0.2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row>
    <row r="263" spans="2:35" x14ac:dyDescent="0.2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row>
    <row r="264" spans="2:35" x14ac:dyDescent="0.2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row>
    <row r="265" spans="2:35" x14ac:dyDescent="0.2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row>
    <row r="266" spans="2:35" x14ac:dyDescent="0.2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row>
    <row r="267" spans="2:35" x14ac:dyDescent="0.2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row>
    <row r="268" spans="2:35" x14ac:dyDescent="0.2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row>
    <row r="269" spans="2:35" x14ac:dyDescent="0.2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row>
    <row r="270" spans="2:35" x14ac:dyDescent="0.2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row>
    <row r="271" spans="2:35" x14ac:dyDescent="0.2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row>
    <row r="272" spans="2:35" x14ac:dyDescent="0.2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row>
    <row r="273" spans="2:35" x14ac:dyDescent="0.2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row>
    <row r="274" spans="2:35" x14ac:dyDescent="0.2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row>
    <row r="275" spans="2:35" x14ac:dyDescent="0.2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row>
    <row r="276" spans="2:35" x14ac:dyDescent="0.2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row>
    <row r="277" spans="2:35" x14ac:dyDescent="0.2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row>
    <row r="278" spans="2:35" x14ac:dyDescent="0.2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row>
    <row r="279" spans="2:35" x14ac:dyDescent="0.2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row>
    <row r="280" spans="2:35" x14ac:dyDescent="0.2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row>
    <row r="281" spans="2:35" x14ac:dyDescent="0.2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row>
    <row r="282" spans="2:35" x14ac:dyDescent="0.2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row>
    <row r="283" spans="2:35" x14ac:dyDescent="0.2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row>
    <row r="284" spans="2:35" x14ac:dyDescent="0.2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row>
    <row r="285" spans="2:35" x14ac:dyDescent="0.2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row>
    <row r="286" spans="2:35" x14ac:dyDescent="0.2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row>
    <row r="287" spans="2:35" x14ac:dyDescent="0.2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row>
    <row r="288" spans="2:35" x14ac:dyDescent="0.2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row>
    <row r="289" spans="2:35" x14ac:dyDescent="0.2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row>
    <row r="290" spans="2:35" x14ac:dyDescent="0.2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row>
    <row r="291" spans="2:35" x14ac:dyDescent="0.2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row>
    <row r="292" spans="2:35" x14ac:dyDescent="0.2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row>
    <row r="293" spans="2:35" x14ac:dyDescent="0.2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row>
    <row r="294" spans="2:35" x14ac:dyDescent="0.2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row>
    <row r="295" spans="2:35" x14ac:dyDescent="0.2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row>
    <row r="296" spans="2:35" x14ac:dyDescent="0.2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row>
    <row r="297" spans="2:35" x14ac:dyDescent="0.2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row>
    <row r="298" spans="2:35" x14ac:dyDescent="0.2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row>
    <row r="299" spans="2:35" x14ac:dyDescent="0.2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row>
    <row r="300" spans="2:35" x14ac:dyDescent="0.2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row>
    <row r="301" spans="2:35" x14ac:dyDescent="0.2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row>
    <row r="302" spans="2:35" x14ac:dyDescent="0.2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row>
    <row r="303" spans="2:35" x14ac:dyDescent="0.2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row>
    <row r="304" spans="2:35" x14ac:dyDescent="0.2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row>
    <row r="305" spans="2:35" x14ac:dyDescent="0.2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row>
    <row r="306" spans="2:35" x14ac:dyDescent="0.2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row>
    <row r="307" spans="2:35" x14ac:dyDescent="0.2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row>
    <row r="308" spans="2:35" x14ac:dyDescent="0.2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row>
    <row r="309" spans="2:35" x14ac:dyDescent="0.2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row>
    <row r="310" spans="2:35" x14ac:dyDescent="0.2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row>
    <row r="311" spans="2:35" x14ac:dyDescent="0.2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row>
    <row r="312" spans="2:35" x14ac:dyDescent="0.2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row>
    <row r="313" spans="2:35" x14ac:dyDescent="0.2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row>
    <row r="314" spans="2:35" x14ac:dyDescent="0.2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row>
    <row r="315" spans="2:35" x14ac:dyDescent="0.2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row>
    <row r="316" spans="2:35" x14ac:dyDescent="0.2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row>
    <row r="317" spans="2:35" x14ac:dyDescent="0.2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row>
    <row r="318" spans="2:35" x14ac:dyDescent="0.2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row>
    <row r="319" spans="2:35" x14ac:dyDescent="0.2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row>
    <row r="320" spans="2:35" x14ac:dyDescent="0.2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row>
    <row r="321" spans="2:35" x14ac:dyDescent="0.2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row>
    <row r="322" spans="2:35" x14ac:dyDescent="0.2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row>
    <row r="323" spans="2:35" x14ac:dyDescent="0.2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row>
    <row r="324" spans="2:35" x14ac:dyDescent="0.2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row>
    <row r="325" spans="2:35" x14ac:dyDescent="0.2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row>
    <row r="326" spans="2:35" x14ac:dyDescent="0.2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row>
    <row r="327" spans="2:35" x14ac:dyDescent="0.2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row>
    <row r="328" spans="2:35" x14ac:dyDescent="0.2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row>
    <row r="329" spans="2:35" x14ac:dyDescent="0.2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row>
    <row r="330" spans="2:35" x14ac:dyDescent="0.2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row>
    <row r="331" spans="2:35" x14ac:dyDescent="0.2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row>
    <row r="332" spans="2:35" x14ac:dyDescent="0.2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row>
    <row r="333" spans="2:35" x14ac:dyDescent="0.2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row>
    <row r="334" spans="2:35" x14ac:dyDescent="0.2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row>
    <row r="335" spans="2:35" x14ac:dyDescent="0.2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row>
    <row r="336" spans="2:35" x14ac:dyDescent="0.2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row>
    <row r="337" spans="2:35" x14ac:dyDescent="0.2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row>
    <row r="338" spans="2:35" x14ac:dyDescent="0.2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row>
    <row r="339" spans="2:35" x14ac:dyDescent="0.2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row>
    <row r="340" spans="2:35" x14ac:dyDescent="0.2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row>
    <row r="341" spans="2:35" x14ac:dyDescent="0.2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row>
    <row r="342" spans="2:35" x14ac:dyDescent="0.2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row>
    <row r="343" spans="2:35" x14ac:dyDescent="0.2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row>
    <row r="344" spans="2:35" x14ac:dyDescent="0.2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row>
    <row r="345" spans="2:35" x14ac:dyDescent="0.2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row>
    <row r="346" spans="2:35" x14ac:dyDescent="0.2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row>
    <row r="347" spans="2:35" x14ac:dyDescent="0.2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row>
    <row r="348" spans="2:35" x14ac:dyDescent="0.2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row>
    <row r="349" spans="2:35" x14ac:dyDescent="0.2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row>
    <row r="350" spans="2:35" x14ac:dyDescent="0.2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row>
    <row r="351" spans="2:35" x14ac:dyDescent="0.2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row>
    <row r="352" spans="2:35" x14ac:dyDescent="0.2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row>
    <row r="353" spans="2:35" x14ac:dyDescent="0.2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row>
    <row r="354" spans="2:35" x14ac:dyDescent="0.2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row>
    <row r="355" spans="2:35" x14ac:dyDescent="0.2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row>
    <row r="356" spans="2:35" x14ac:dyDescent="0.2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row>
    <row r="357" spans="2:35" x14ac:dyDescent="0.2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row>
    <row r="358" spans="2:35" x14ac:dyDescent="0.2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row>
    <row r="359" spans="2:35" x14ac:dyDescent="0.2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row>
    <row r="360" spans="2:35" x14ac:dyDescent="0.2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row>
    <row r="361" spans="2:35" x14ac:dyDescent="0.2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row>
    <row r="362" spans="2:35" x14ac:dyDescent="0.2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row>
    <row r="363" spans="2:35" x14ac:dyDescent="0.2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row>
    <row r="364" spans="2:35" x14ac:dyDescent="0.2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row>
    <row r="365" spans="2:35" x14ac:dyDescent="0.2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row>
    <row r="366" spans="2:35" x14ac:dyDescent="0.2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row>
    <row r="367" spans="2:35" x14ac:dyDescent="0.2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row>
    <row r="368" spans="2:35" x14ac:dyDescent="0.2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row>
    <row r="369" spans="2:35" x14ac:dyDescent="0.2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row>
    <row r="370" spans="2:35" x14ac:dyDescent="0.2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row>
    <row r="371" spans="2:35" x14ac:dyDescent="0.2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row>
    <row r="372" spans="2:35" x14ac:dyDescent="0.2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row>
  </sheetData>
  <mergeCells count="36">
    <mergeCell ref="G15:H15"/>
    <mergeCell ref="E13:F13"/>
    <mergeCell ref="G13:H13"/>
    <mergeCell ref="D12:I12"/>
    <mergeCell ref="L4:M4"/>
    <mergeCell ref="C9:D9"/>
    <mergeCell ref="D8:I8"/>
    <mergeCell ref="H6:I6"/>
    <mergeCell ref="G9:H9"/>
    <mergeCell ref="B5:D5"/>
    <mergeCell ref="C15:D15"/>
    <mergeCell ref="C16:D16"/>
    <mergeCell ref="E16:F16"/>
    <mergeCell ref="E15:F15"/>
    <mergeCell ref="E14:F14"/>
    <mergeCell ref="C17:D17"/>
    <mergeCell ref="E17:F17"/>
    <mergeCell ref="I17:J17"/>
    <mergeCell ref="B32:M32"/>
    <mergeCell ref="B29:H31"/>
    <mergeCell ref="I13:J13"/>
    <mergeCell ref="G16:H16"/>
    <mergeCell ref="I16:J16"/>
    <mergeCell ref="I14:J14"/>
    <mergeCell ref="B1:N1"/>
    <mergeCell ref="I10:J10"/>
    <mergeCell ref="G10:H10"/>
    <mergeCell ref="E9:F9"/>
    <mergeCell ref="I9:J9"/>
    <mergeCell ref="E10:F10"/>
    <mergeCell ref="C10:D10"/>
    <mergeCell ref="B2:N2"/>
    <mergeCell ref="I15:J15"/>
    <mergeCell ref="G14:H14"/>
    <mergeCell ref="C13:D13"/>
    <mergeCell ref="C14:D14"/>
  </mergeCells>
  <phoneticPr fontId="0" type="noConversion"/>
  <hyperlinks>
    <hyperlink ref="J36" r:id="rId1"/>
  </hyperlinks>
  <pageMargins left="0.56000000000000005" right="0.25" top="0.45" bottom="0.37" header="0.41" footer="0.5"/>
  <pageSetup scale="78"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view="pageBreakPreview" topLeftCell="B1" zoomScaleNormal="100" zoomScaleSheetLayoutView="100" workbookViewId="0">
      <selection activeCell="C5" sqref="C5"/>
    </sheetView>
  </sheetViews>
  <sheetFormatPr defaultRowHeight="13.2" x14ac:dyDescent="0.25"/>
  <cols>
    <col min="1" max="1" width="2.6640625" style="165" hidden="1" customWidth="1"/>
    <col min="2" max="2" width="4.6640625" customWidth="1"/>
    <col min="3" max="3" width="27.33203125" style="7" customWidth="1"/>
    <col min="4" max="4" width="16.6640625" style="7" customWidth="1"/>
    <col min="5" max="5" width="57.109375" style="7" customWidth="1"/>
    <col min="6" max="6" width="12" style="7" hidden="1" customWidth="1"/>
    <col min="7" max="7" width="12.109375" style="36" hidden="1" customWidth="1"/>
    <col min="8" max="8" width="11.5546875" style="36" hidden="1" customWidth="1"/>
    <col min="9" max="9" width="13.44140625" style="40" hidden="1" customWidth="1"/>
    <col min="10" max="10" width="11.88671875" style="7" customWidth="1"/>
    <col min="11" max="11" width="11.33203125" style="39" customWidth="1"/>
    <col min="12" max="12" width="13.88671875" style="40" customWidth="1"/>
    <col min="13" max="13" width="13.33203125" customWidth="1"/>
  </cols>
  <sheetData>
    <row r="1" spans="1:15" ht="15.6" x14ac:dyDescent="0.3">
      <c r="C1" s="89" t="s">
        <v>19</v>
      </c>
      <c r="D1" s="88" t="str">
        <f>IF('Summary Table '!$E$4=0,"",'Summary Table '!$E$4)</f>
        <v/>
      </c>
      <c r="J1" s="99"/>
      <c r="K1" s="99"/>
      <c r="L1" s="99" t="s">
        <v>338</v>
      </c>
      <c r="M1" s="198" t="str">
        <f>IF('Summary Table '!$N$4=0,"",'Summary Table '!$N$4)</f>
        <v/>
      </c>
    </row>
    <row r="2" spans="1:15" ht="15.6" x14ac:dyDescent="0.3">
      <c r="A2" s="166">
        <v>1</v>
      </c>
      <c r="B2" s="70"/>
      <c r="D2" s="74" t="s">
        <v>303</v>
      </c>
      <c r="E2" s="2"/>
      <c r="F2" s="47"/>
      <c r="G2" s="47"/>
      <c r="H2" s="48"/>
      <c r="I2" s="2"/>
      <c r="J2" s="75"/>
      <c r="K2" s="49"/>
      <c r="L2" s="50"/>
      <c r="M2" s="70"/>
    </row>
    <row r="3" spans="1:15" ht="62.25" customHeight="1" x14ac:dyDescent="0.25">
      <c r="A3" s="166">
        <f>A2+1</f>
        <v>2</v>
      </c>
      <c r="B3" s="102" t="s">
        <v>26</v>
      </c>
      <c r="C3" s="103" t="s">
        <v>357</v>
      </c>
      <c r="D3" s="103" t="s">
        <v>337</v>
      </c>
      <c r="E3" s="103" t="s">
        <v>24</v>
      </c>
      <c r="F3" s="103" t="s">
        <v>20</v>
      </c>
      <c r="G3" s="103" t="s">
        <v>21</v>
      </c>
      <c r="H3" s="103" t="s">
        <v>22</v>
      </c>
      <c r="I3" s="104" t="s">
        <v>23</v>
      </c>
      <c r="J3" s="103" t="s">
        <v>249</v>
      </c>
      <c r="K3" s="105" t="s">
        <v>25</v>
      </c>
      <c r="L3" s="101" t="s">
        <v>356</v>
      </c>
      <c r="M3" s="101" t="s">
        <v>307</v>
      </c>
    </row>
    <row r="4" spans="1:15" s="66" customFormat="1" ht="27.6" customHeight="1" x14ac:dyDescent="0.25">
      <c r="A4" s="197"/>
      <c r="B4" s="243" t="s">
        <v>288</v>
      </c>
      <c r="C4" s="244"/>
      <c r="D4" s="244"/>
      <c r="E4" s="244"/>
      <c r="F4" s="244"/>
      <c r="G4" s="244"/>
      <c r="H4" s="244"/>
      <c r="I4" s="244"/>
      <c r="J4" s="244"/>
      <c r="K4" s="244"/>
      <c r="L4" s="245"/>
      <c r="M4" s="200">
        <v>0</v>
      </c>
    </row>
    <row r="5" spans="1:15" s="43" customFormat="1" ht="29.25" customHeight="1" x14ac:dyDescent="0.2">
      <c r="A5" s="166">
        <f>A3+1</f>
        <v>3</v>
      </c>
      <c r="B5" s="76">
        <v>1</v>
      </c>
      <c r="C5" s="51"/>
      <c r="D5" s="52"/>
      <c r="E5" s="143"/>
      <c r="F5" s="53"/>
      <c r="G5" s="54"/>
      <c r="H5" s="54"/>
      <c r="I5" s="55"/>
      <c r="J5" s="174"/>
      <c r="K5" s="100"/>
      <c r="L5" s="175"/>
      <c r="M5" s="201"/>
    </row>
    <row r="6" spans="1:15" s="43" customFormat="1" ht="29.25" customHeight="1" x14ac:dyDescent="0.2">
      <c r="A6" s="166">
        <f>A5+1</f>
        <v>4</v>
      </c>
      <c r="B6" s="76">
        <v>2</v>
      </c>
      <c r="C6" s="51"/>
      <c r="D6" s="52"/>
      <c r="E6" s="143"/>
      <c r="F6" s="53"/>
      <c r="G6" s="54"/>
      <c r="H6" s="54"/>
      <c r="I6" s="55"/>
      <c r="J6" s="174"/>
      <c r="K6" s="100"/>
      <c r="L6" s="175"/>
      <c r="M6" s="201"/>
    </row>
    <row r="7" spans="1:15" s="43" customFormat="1" ht="29.25" customHeight="1" x14ac:dyDescent="0.2">
      <c r="A7" s="166">
        <f>A6+1</f>
        <v>5</v>
      </c>
      <c r="B7" s="76">
        <v>3</v>
      </c>
      <c r="C7" s="51"/>
      <c r="D7" s="52"/>
      <c r="E7" s="143"/>
      <c r="F7" s="53"/>
      <c r="G7" s="54"/>
      <c r="H7" s="54"/>
      <c r="I7" s="55"/>
      <c r="J7" s="174"/>
      <c r="K7" s="100"/>
      <c r="L7" s="175"/>
      <c r="M7" s="201"/>
    </row>
    <row r="8" spans="1:15" s="43" customFormat="1" ht="25.5" customHeight="1" x14ac:dyDescent="0.2">
      <c r="A8" s="166">
        <f>A7+1</f>
        <v>6</v>
      </c>
      <c r="B8" s="76">
        <v>4</v>
      </c>
      <c r="C8" s="51"/>
      <c r="D8" s="52"/>
      <c r="E8" s="143"/>
      <c r="F8" s="53"/>
      <c r="G8" s="54"/>
      <c r="H8" s="54"/>
      <c r="I8" s="55"/>
      <c r="J8" s="174"/>
      <c r="K8" s="100"/>
      <c r="L8" s="175"/>
      <c r="M8" s="201"/>
    </row>
    <row r="9" spans="1:15" s="10" customFormat="1" ht="25.5" customHeight="1" x14ac:dyDescent="0.25">
      <c r="A9" s="166">
        <f t="shared" ref="A9:A14" si="0">A8+1</f>
        <v>7</v>
      </c>
      <c r="B9" s="84" t="s">
        <v>300</v>
      </c>
      <c r="C9" s="84"/>
      <c r="D9" s="82"/>
      <c r="E9" s="82"/>
      <c r="F9" s="77">
        <f>SUM(F3:F8)</f>
        <v>0</v>
      </c>
      <c r="G9" s="77">
        <f>SUM(G3:G8)</f>
        <v>0</v>
      </c>
      <c r="H9" s="77">
        <f>SUM(H3:H8)</f>
        <v>0</v>
      </c>
      <c r="I9" s="78">
        <f>SUM(I3:I8)</f>
        <v>0</v>
      </c>
      <c r="J9" s="79"/>
      <c r="K9" s="80"/>
      <c r="L9" s="81"/>
      <c r="M9" s="202">
        <f>SUM(M5:M8)</f>
        <v>0</v>
      </c>
    </row>
    <row r="10" spans="1:15" s="10" customFormat="1" ht="27.75" customHeight="1" x14ac:dyDescent="0.25">
      <c r="A10" s="166">
        <f t="shared" si="0"/>
        <v>8</v>
      </c>
      <c r="B10" s="181" t="s">
        <v>273</v>
      </c>
      <c r="C10" s="181"/>
      <c r="D10" s="82"/>
      <c r="E10" s="82"/>
      <c r="F10" s="77"/>
      <c r="G10" s="77"/>
      <c r="H10" s="77"/>
      <c r="I10" s="78"/>
      <c r="J10" s="79"/>
      <c r="K10" s="80"/>
      <c r="L10" s="83"/>
      <c r="M10" s="202">
        <v>0</v>
      </c>
    </row>
    <row r="11" spans="1:15" s="10" customFormat="1" ht="25.5" customHeight="1" x14ac:dyDescent="0.25">
      <c r="A11" s="166">
        <f t="shared" si="0"/>
        <v>9</v>
      </c>
      <c r="B11" s="84" t="s">
        <v>301</v>
      </c>
      <c r="C11" s="84"/>
      <c r="D11" s="82"/>
      <c r="E11" s="82"/>
      <c r="F11" s="77"/>
      <c r="G11" s="77"/>
      <c r="H11" s="77"/>
      <c r="I11" s="78"/>
      <c r="J11" s="79"/>
      <c r="K11" s="80"/>
      <c r="L11" s="78"/>
      <c r="M11" s="202">
        <f>M9-M10</f>
        <v>0</v>
      </c>
    </row>
    <row r="12" spans="1:15" ht="9" customHeight="1" x14ac:dyDescent="0.25">
      <c r="A12" s="166">
        <f t="shared" si="0"/>
        <v>10</v>
      </c>
      <c r="B12" s="29"/>
      <c r="C12" s="242"/>
      <c r="D12" s="242"/>
      <c r="E12" s="242"/>
      <c r="F12" s="242"/>
      <c r="G12" s="242"/>
      <c r="H12" s="242"/>
      <c r="I12" s="242"/>
      <c r="J12" s="242"/>
      <c r="K12" s="242"/>
      <c r="L12" s="242"/>
      <c r="M12" s="242"/>
      <c r="N12" s="43"/>
      <c r="O12" s="43"/>
    </row>
    <row r="13" spans="1:15" ht="95.25" customHeight="1" x14ac:dyDescent="0.25">
      <c r="A13" s="166">
        <f t="shared" si="0"/>
        <v>11</v>
      </c>
      <c r="B13" s="29"/>
      <c r="C13" s="59"/>
      <c r="D13" s="59"/>
      <c r="E13" s="59"/>
      <c r="F13" s="59"/>
      <c r="G13" s="59"/>
      <c r="H13" s="59"/>
      <c r="I13" s="59"/>
      <c r="J13" s="59"/>
      <c r="K13" s="59"/>
      <c r="L13" s="59"/>
      <c r="M13" s="59"/>
      <c r="N13" s="43"/>
      <c r="O13" s="43"/>
    </row>
    <row r="14" spans="1:15" ht="41.25" customHeight="1" x14ac:dyDescent="0.3">
      <c r="A14" s="166">
        <f t="shared" si="0"/>
        <v>12</v>
      </c>
      <c r="B14" s="29"/>
      <c r="C14" s="2"/>
      <c r="D14" s="74"/>
      <c r="E14" s="2"/>
      <c r="F14" s="2"/>
      <c r="G14" s="47"/>
      <c r="H14" s="47"/>
      <c r="I14" s="48"/>
      <c r="J14" s="2"/>
      <c r="K14" s="49"/>
      <c r="L14" s="50"/>
    </row>
    <row r="15" spans="1:15" x14ac:dyDescent="0.25">
      <c r="B15" s="66"/>
      <c r="C15" s="66"/>
      <c r="D15" s="66"/>
      <c r="E15" s="66"/>
      <c r="F15" s="66"/>
      <c r="G15" s="85"/>
      <c r="H15" s="85"/>
      <c r="I15" s="86"/>
      <c r="J15" s="66"/>
      <c r="K15" s="87"/>
      <c r="L15" s="86"/>
      <c r="M15" s="66"/>
    </row>
  </sheetData>
  <mergeCells count="2">
    <mergeCell ref="C12:M12"/>
    <mergeCell ref="B4:L4"/>
  </mergeCells>
  <phoneticPr fontId="0" type="noConversion"/>
  <pageMargins left="0.52" right="0.55000000000000004" top="0.56000000000000005" bottom="1" header="0.37" footer="0.5"/>
  <pageSetup scale="7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18"/>
  <sheetViews>
    <sheetView workbookViewId="0">
      <selection activeCell="L8" sqref="L8:N8"/>
    </sheetView>
  </sheetViews>
  <sheetFormatPr defaultRowHeight="13.2" x14ac:dyDescent="0.25"/>
  <cols>
    <col min="13" max="14" width="9.109375" customWidth="1"/>
  </cols>
  <sheetData>
    <row r="1" spans="1:16" ht="21" x14ac:dyDescent="0.4">
      <c r="A1" s="252" t="s">
        <v>305</v>
      </c>
      <c r="B1" s="252"/>
      <c r="C1" s="252"/>
      <c r="D1" s="252"/>
      <c r="E1" s="252"/>
      <c r="F1" s="252"/>
      <c r="G1" s="252"/>
      <c r="H1" s="252"/>
      <c r="I1" s="252"/>
      <c r="J1" s="252"/>
      <c r="K1" s="252"/>
      <c r="L1" s="252"/>
      <c r="M1" s="252"/>
      <c r="N1" s="252"/>
      <c r="O1" s="70"/>
      <c r="P1" s="182"/>
    </row>
    <row r="2" spans="1:16" ht="21" customHeight="1" x14ac:dyDescent="0.25">
      <c r="A2" s="249" t="s">
        <v>274</v>
      </c>
      <c r="B2" s="249"/>
      <c r="C2" s="249"/>
      <c r="D2" s="249"/>
      <c r="E2" s="249"/>
      <c r="F2" s="249"/>
      <c r="G2" s="249"/>
      <c r="H2" s="249"/>
      <c r="I2" s="249"/>
      <c r="J2" s="249"/>
      <c r="K2" s="249"/>
      <c r="L2" s="249"/>
      <c r="M2" s="249"/>
      <c r="N2" s="249"/>
      <c r="O2" s="70"/>
      <c r="P2" s="182"/>
    </row>
    <row r="3" spans="1:16" ht="13.8" x14ac:dyDescent="0.25">
      <c r="A3" s="183"/>
      <c r="B3" s="183"/>
      <c r="C3" s="183"/>
      <c r="D3" s="183"/>
      <c r="E3" s="183"/>
      <c r="F3" s="183"/>
      <c r="G3" s="183"/>
      <c r="H3" s="183"/>
      <c r="I3" s="183"/>
      <c r="J3" s="183"/>
      <c r="K3" s="184"/>
      <c r="L3" s="184"/>
      <c r="M3" s="184"/>
      <c r="N3" s="70"/>
      <c r="O3" s="70"/>
      <c r="P3" s="182"/>
    </row>
    <row r="4" spans="1:16" ht="53.4" customHeight="1" x14ac:dyDescent="0.25">
      <c r="A4" s="253" t="s">
        <v>304</v>
      </c>
      <c r="B4" s="253"/>
      <c r="C4" s="253"/>
      <c r="D4" s="253"/>
      <c r="E4" s="253"/>
      <c r="F4" s="253"/>
      <c r="G4" s="253"/>
      <c r="H4" s="253"/>
      <c r="I4" s="253"/>
      <c r="J4" s="253"/>
      <c r="K4" s="253"/>
      <c r="L4" s="253"/>
      <c r="M4" s="253"/>
      <c r="N4" s="253"/>
      <c r="O4" s="70"/>
      <c r="P4" s="182"/>
    </row>
    <row r="5" spans="1:16" ht="52.5" customHeight="1" x14ac:dyDescent="0.25">
      <c r="A5" s="185"/>
      <c r="B5" s="185"/>
      <c r="C5" s="185"/>
      <c r="D5" s="185"/>
      <c r="E5" s="185"/>
      <c r="F5" s="185"/>
      <c r="G5" s="185"/>
      <c r="H5" s="185"/>
      <c r="I5" s="185"/>
      <c r="J5" s="185"/>
      <c r="K5" s="185"/>
      <c r="L5" s="185"/>
      <c r="M5" s="185"/>
      <c r="N5" s="185"/>
      <c r="O5" s="70"/>
      <c r="P5" s="182"/>
    </row>
    <row r="6" spans="1:16" ht="14.4" x14ac:dyDescent="0.3">
      <c r="A6" s="70"/>
      <c r="B6" s="70"/>
      <c r="C6" s="70"/>
      <c r="D6" s="70"/>
      <c r="E6" s="70"/>
      <c r="F6" s="70"/>
      <c r="G6" s="70"/>
      <c r="H6" s="70"/>
      <c r="I6" s="70"/>
      <c r="J6" s="70"/>
      <c r="K6" s="254" t="s">
        <v>336</v>
      </c>
      <c r="L6" s="254"/>
      <c r="M6" s="254"/>
      <c r="N6" s="254"/>
      <c r="O6" s="70"/>
      <c r="P6" s="182"/>
    </row>
    <row r="7" spans="1:16" ht="13.8" thickBot="1" x14ac:dyDescent="0.3">
      <c r="A7" s="255" t="s">
        <v>277</v>
      </c>
      <c r="B7" s="255"/>
      <c r="C7" s="255"/>
      <c r="D7" s="255"/>
      <c r="E7" s="255"/>
      <c r="F7" s="255"/>
      <c r="G7" s="255"/>
      <c r="H7" s="255"/>
      <c r="I7" s="255"/>
      <c r="J7" s="255"/>
      <c r="K7" s="255"/>
      <c r="L7" s="255">
        <f>'Detail Table'!M10</f>
        <v>0</v>
      </c>
      <c r="M7" s="255"/>
      <c r="N7" s="255"/>
      <c r="O7" s="70"/>
      <c r="P7" s="182"/>
    </row>
    <row r="8" spans="1:16" x14ac:dyDescent="0.25">
      <c r="A8" s="70"/>
      <c r="B8" s="70"/>
      <c r="C8" s="70"/>
      <c r="D8" s="70"/>
      <c r="E8" s="70"/>
      <c r="F8" s="70"/>
      <c r="G8" s="246" t="s">
        <v>269</v>
      </c>
      <c r="H8" s="246"/>
      <c r="I8" s="246"/>
      <c r="J8" s="246"/>
      <c r="K8" s="246"/>
      <c r="L8" s="246"/>
      <c r="M8" s="246"/>
      <c r="N8" s="246"/>
      <c r="O8" s="70"/>
      <c r="P8" s="182"/>
    </row>
    <row r="9" spans="1:16" x14ac:dyDescent="0.25">
      <c r="A9" s="70"/>
      <c r="B9" s="70"/>
      <c r="C9" s="70"/>
      <c r="D9" s="70"/>
      <c r="E9" s="70"/>
      <c r="F9" s="70"/>
      <c r="G9" s="250" t="s">
        <v>270</v>
      </c>
      <c r="H9" s="250"/>
      <c r="I9" s="250"/>
      <c r="J9" s="250"/>
      <c r="K9" s="250"/>
      <c r="L9" s="250"/>
      <c r="M9" s="250"/>
      <c r="N9" s="250"/>
      <c r="O9" s="70"/>
      <c r="P9" s="182"/>
    </row>
    <row r="10" spans="1:16" x14ac:dyDescent="0.25">
      <c r="A10" s="70"/>
      <c r="B10" s="70"/>
      <c r="C10" s="70"/>
      <c r="D10" s="70"/>
      <c r="E10" s="70"/>
      <c r="F10" s="70"/>
      <c r="G10" s="250" t="s">
        <v>271</v>
      </c>
      <c r="H10" s="250"/>
      <c r="I10" s="250"/>
      <c r="J10" s="250"/>
      <c r="K10" s="250"/>
      <c r="L10" s="250"/>
      <c r="M10" s="250"/>
      <c r="N10" s="250"/>
      <c r="O10" s="70"/>
      <c r="P10" s="182"/>
    </row>
    <row r="11" spans="1:16" ht="13.8" thickBot="1" x14ac:dyDescent="0.3">
      <c r="A11" s="70"/>
      <c r="B11" s="70"/>
      <c r="C11" s="70"/>
      <c r="D11" s="70"/>
      <c r="E11" s="70"/>
      <c r="F11" s="70"/>
      <c r="G11" s="251" t="s">
        <v>275</v>
      </c>
      <c r="H11" s="251"/>
      <c r="I11" s="251"/>
      <c r="J11" s="251"/>
      <c r="K11" s="251"/>
      <c r="L11" s="251"/>
      <c r="M11" s="251"/>
      <c r="N11" s="251"/>
      <c r="O11" s="70"/>
      <c r="P11" s="182"/>
    </row>
    <row r="12" spans="1:16" ht="15" thickTop="1" x14ac:dyDescent="0.3">
      <c r="A12" s="70"/>
      <c r="B12" s="70"/>
      <c r="C12" s="70"/>
      <c r="D12" s="70"/>
      <c r="E12" s="70"/>
      <c r="F12" s="70"/>
      <c r="G12" s="70"/>
      <c r="H12" s="70"/>
      <c r="I12" s="70"/>
      <c r="J12" s="247" t="s">
        <v>272</v>
      </c>
      <c r="K12" s="247"/>
      <c r="L12" s="248">
        <f>SUM(L8:N11)</f>
        <v>0</v>
      </c>
      <c r="M12" s="248"/>
      <c r="N12" s="248"/>
      <c r="O12" s="70"/>
      <c r="P12" s="182"/>
    </row>
    <row r="13" spans="1:16" x14ac:dyDescent="0.25">
      <c r="A13" s="70"/>
      <c r="B13" s="70"/>
      <c r="C13" s="70"/>
      <c r="D13" s="70"/>
      <c r="E13" s="70"/>
      <c r="F13" s="70"/>
      <c r="G13" s="70"/>
      <c r="H13" s="70"/>
      <c r="I13" s="70"/>
      <c r="J13" s="70"/>
      <c r="K13" s="70"/>
      <c r="L13" s="70"/>
      <c r="M13" s="70"/>
      <c r="N13" s="70"/>
      <c r="O13" s="70"/>
      <c r="P13" s="182"/>
    </row>
    <row r="14" spans="1:16" x14ac:dyDescent="0.25">
      <c r="A14" s="70" t="s">
        <v>276</v>
      </c>
      <c r="B14" s="70"/>
      <c r="C14" s="70"/>
      <c r="D14" s="70"/>
      <c r="E14" s="70"/>
      <c r="F14" s="70"/>
      <c r="G14" s="70"/>
      <c r="H14" s="70"/>
      <c r="I14" s="70"/>
      <c r="J14" s="70"/>
      <c r="K14" s="70"/>
      <c r="L14" s="70"/>
      <c r="M14" s="70"/>
      <c r="N14" s="70"/>
      <c r="O14" s="70"/>
      <c r="P14" s="182"/>
    </row>
    <row r="15" spans="1:16" x14ac:dyDescent="0.25">
      <c r="A15" s="70"/>
      <c r="B15" s="70"/>
      <c r="C15" s="70"/>
      <c r="D15" s="70"/>
      <c r="E15" s="70"/>
      <c r="F15" s="70"/>
      <c r="G15" s="70"/>
      <c r="H15" s="70"/>
      <c r="I15" s="70"/>
      <c r="J15" s="70"/>
      <c r="K15" s="70"/>
      <c r="L15" s="70"/>
      <c r="M15" s="70"/>
      <c r="N15" s="70"/>
      <c r="O15" s="70"/>
      <c r="P15" s="182"/>
    </row>
    <row r="16" spans="1:16" x14ac:dyDescent="0.25">
      <c r="A16" s="70"/>
      <c r="B16" s="70"/>
      <c r="C16" s="70"/>
      <c r="D16" s="70"/>
      <c r="E16" s="70"/>
      <c r="F16" s="70"/>
      <c r="G16" s="70"/>
      <c r="H16" s="70"/>
      <c r="I16" s="70"/>
      <c r="J16" s="70"/>
      <c r="K16" s="70"/>
      <c r="L16" s="70"/>
      <c r="M16" s="70"/>
      <c r="N16" s="70"/>
      <c r="O16" s="70"/>
      <c r="P16" s="182"/>
    </row>
    <row r="17" spans="1:16" x14ac:dyDescent="0.25">
      <c r="A17" s="70"/>
      <c r="B17" s="70"/>
      <c r="C17" s="70"/>
      <c r="D17" s="70"/>
      <c r="E17" s="70"/>
      <c r="F17" s="70"/>
      <c r="G17" s="70"/>
      <c r="H17" s="70"/>
      <c r="I17" s="70"/>
      <c r="J17" s="70"/>
      <c r="K17" s="70"/>
      <c r="L17" s="70"/>
      <c r="M17" s="70"/>
      <c r="N17" s="70"/>
      <c r="O17" s="70"/>
      <c r="P17" s="182"/>
    </row>
    <row r="18" spans="1:16" x14ac:dyDescent="0.25">
      <c r="A18" s="182"/>
      <c r="B18" s="182"/>
      <c r="C18" s="182"/>
      <c r="D18" s="182"/>
      <c r="E18" s="182"/>
      <c r="F18" s="182"/>
      <c r="G18" s="182"/>
      <c r="H18" s="182"/>
      <c r="I18" s="182"/>
      <c r="J18" s="182"/>
      <c r="K18" s="182"/>
      <c r="L18" s="182"/>
      <c r="M18" s="182"/>
      <c r="N18" s="182"/>
      <c r="O18" s="182"/>
      <c r="P18" s="182"/>
    </row>
  </sheetData>
  <mergeCells count="16">
    <mergeCell ref="A1:N1"/>
    <mergeCell ref="A4:N4"/>
    <mergeCell ref="K6:N6"/>
    <mergeCell ref="A7:K7"/>
    <mergeCell ref="L7:N7"/>
    <mergeCell ref="G8:K8"/>
    <mergeCell ref="L8:N8"/>
    <mergeCell ref="J12:K12"/>
    <mergeCell ref="L12:N12"/>
    <mergeCell ref="A2:N2"/>
    <mergeCell ref="G9:K9"/>
    <mergeCell ref="L9:N9"/>
    <mergeCell ref="G10:K10"/>
    <mergeCell ref="L10:N10"/>
    <mergeCell ref="G11:K11"/>
    <mergeCell ref="L11:N11"/>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view="pageBreakPreview" zoomScaleNormal="100" zoomScaleSheetLayoutView="100" workbookViewId="0">
      <selection activeCell="C3" sqref="C3"/>
    </sheetView>
  </sheetViews>
  <sheetFormatPr defaultRowHeight="13.2" x14ac:dyDescent="0.25"/>
  <cols>
    <col min="1" max="1" width="6.77734375" customWidth="1"/>
    <col min="2" max="2" width="11.109375" customWidth="1"/>
    <col min="3" max="3" width="10.33203125" customWidth="1"/>
    <col min="9" max="9" width="10.44140625" customWidth="1"/>
    <col min="11" max="11" width="9.109375" style="42" customWidth="1"/>
    <col min="12" max="12" width="17.77734375" customWidth="1"/>
    <col min="14" max="14" width="4.5546875" customWidth="1"/>
  </cols>
  <sheetData>
    <row r="1" spans="1:14" ht="18.75" customHeight="1" x14ac:dyDescent="0.25">
      <c r="A1" s="193" t="s">
        <v>30</v>
      </c>
      <c r="B1" s="97"/>
      <c r="C1" s="97"/>
      <c r="D1" s="9"/>
      <c r="E1" s="9"/>
      <c r="H1" s="98"/>
      <c r="I1" s="63" t="s">
        <v>16</v>
      </c>
      <c r="J1" s="64" t="str">
        <f>IF('Summary Table '!$E$4=0,"",'Summary Table '!$E$4)</f>
        <v/>
      </c>
      <c r="K1" s="65"/>
      <c r="L1" s="65"/>
      <c r="M1" s="65"/>
      <c r="N1" s="4"/>
    </row>
    <row r="2" spans="1:14" ht="16.8" customHeight="1" x14ac:dyDescent="0.25">
      <c r="A2" s="188" t="s">
        <v>335</v>
      </c>
      <c r="B2" s="97"/>
      <c r="C2" s="97"/>
      <c r="D2" s="9"/>
      <c r="E2" s="9"/>
      <c r="F2" s="98"/>
      <c r="G2" s="63"/>
      <c r="H2" s="151" t="s">
        <v>334</v>
      </c>
      <c r="I2" s="149"/>
      <c r="J2" s="199">
        <f>'Summary Table '!$N$4</f>
        <v>0</v>
      </c>
      <c r="K2" s="189"/>
      <c r="L2" s="148"/>
      <c r="M2" s="61"/>
      <c r="N2" s="150"/>
    </row>
    <row r="3" spans="1:14" ht="27.6" customHeight="1" x14ac:dyDescent="0.3">
      <c r="A3" s="190" t="s">
        <v>332</v>
      </c>
      <c r="B3" s="191"/>
      <c r="C3" s="192"/>
      <c r="D3" s="187"/>
      <c r="E3" s="187"/>
      <c r="F3" s="162"/>
      <c r="G3" s="7"/>
      <c r="H3" s="20" t="s">
        <v>264</v>
      </c>
      <c r="I3" s="7"/>
      <c r="J3" s="163"/>
      <c r="K3" s="163"/>
      <c r="L3" s="145"/>
      <c r="M3" s="145"/>
      <c r="N3" s="145"/>
    </row>
    <row r="4" spans="1:14" ht="11.4" customHeight="1" x14ac:dyDescent="0.25">
      <c r="A4" s="256" t="s">
        <v>333</v>
      </c>
      <c r="B4" s="256"/>
      <c r="C4" s="256"/>
      <c r="D4" s="256"/>
      <c r="E4" s="256"/>
      <c r="F4" s="256"/>
      <c r="G4" s="256"/>
      <c r="H4" s="256"/>
      <c r="I4" s="256"/>
      <c r="J4" s="256"/>
      <c r="K4" s="256"/>
      <c r="L4" s="256"/>
      <c r="M4" s="256"/>
      <c r="N4" s="256"/>
    </row>
    <row r="5" spans="1:14" ht="28.2" customHeight="1" x14ac:dyDescent="0.25">
      <c r="A5" s="20" t="s">
        <v>27</v>
      </c>
      <c r="B5" s="142"/>
      <c r="C5" s="142"/>
      <c r="D5" s="142"/>
      <c r="E5" s="142"/>
      <c r="F5" s="142"/>
      <c r="G5" s="142"/>
      <c r="H5" s="142"/>
      <c r="I5" s="142"/>
      <c r="J5" s="142"/>
      <c r="K5" s="142"/>
      <c r="L5" s="142"/>
      <c r="M5" s="142"/>
      <c r="N5" s="142"/>
    </row>
    <row r="6" spans="1:14" s="7" customFormat="1" ht="48.6" customHeight="1" x14ac:dyDescent="0.25">
      <c r="A6" s="259"/>
      <c r="B6" s="260"/>
      <c r="C6" s="260"/>
      <c r="D6" s="260"/>
      <c r="E6" s="260"/>
      <c r="F6" s="260"/>
      <c r="G6" s="260"/>
      <c r="H6" s="260"/>
      <c r="I6" s="260"/>
      <c r="J6" s="260"/>
      <c r="K6" s="260"/>
      <c r="L6" s="260"/>
      <c r="M6" s="260"/>
      <c r="N6" s="260"/>
    </row>
    <row r="7" spans="1:14" ht="13.8" x14ac:dyDescent="0.25">
      <c r="A7" s="258"/>
      <c r="B7" s="258"/>
      <c r="C7" s="258"/>
      <c r="D7" s="258"/>
      <c r="E7" s="258"/>
      <c r="F7" s="258"/>
      <c r="G7" s="258"/>
      <c r="H7" s="258"/>
      <c r="I7" s="258"/>
      <c r="J7" s="258"/>
      <c r="K7" s="258"/>
      <c r="L7" s="258"/>
      <c r="M7" s="258"/>
      <c r="N7" s="258"/>
    </row>
    <row r="8" spans="1:14" ht="13.8" x14ac:dyDescent="0.25">
      <c r="A8" s="257" t="s">
        <v>254</v>
      </c>
      <c r="B8" s="258"/>
      <c r="C8" s="258"/>
      <c r="D8" s="258"/>
      <c r="E8" s="258"/>
      <c r="F8" s="258"/>
      <c r="G8" s="258"/>
      <c r="H8" s="258"/>
      <c r="I8" s="258"/>
      <c r="J8" s="258"/>
      <c r="K8" s="258"/>
      <c r="L8" s="258"/>
      <c r="M8" s="258"/>
      <c r="N8" s="258"/>
    </row>
    <row r="9" spans="1:14" ht="44.4" customHeight="1" x14ac:dyDescent="0.25">
      <c r="A9" s="258"/>
      <c r="B9" s="258"/>
      <c r="C9" s="258"/>
      <c r="D9" s="258"/>
      <c r="E9" s="258"/>
      <c r="F9" s="258"/>
      <c r="G9" s="258"/>
      <c r="H9" s="258"/>
      <c r="I9" s="258"/>
      <c r="J9" s="258"/>
      <c r="K9" s="258"/>
      <c r="L9" s="258"/>
      <c r="M9" s="258"/>
      <c r="N9" s="258"/>
    </row>
    <row r="10" spans="1:14" ht="13.8" x14ac:dyDescent="0.25">
      <c r="A10" s="258"/>
      <c r="B10" s="258"/>
      <c r="C10" s="258"/>
      <c r="D10" s="258"/>
      <c r="E10" s="258"/>
      <c r="F10" s="258"/>
      <c r="G10" s="258"/>
      <c r="H10" s="258"/>
      <c r="I10" s="258"/>
      <c r="J10" s="258"/>
      <c r="K10" s="258"/>
      <c r="L10" s="258"/>
      <c r="M10" s="258"/>
      <c r="N10" s="258"/>
    </row>
    <row r="11" spans="1:14" ht="13.8" x14ac:dyDescent="0.25">
      <c r="A11" s="257" t="s">
        <v>28</v>
      </c>
      <c r="B11" s="258"/>
      <c r="C11" s="258"/>
      <c r="D11" s="258"/>
      <c r="E11" s="258"/>
      <c r="F11" s="258"/>
      <c r="G11" s="258"/>
      <c r="H11" s="258"/>
      <c r="I11" s="258"/>
      <c r="J11" s="258"/>
      <c r="K11" s="258"/>
      <c r="L11" s="258"/>
      <c r="M11" s="258"/>
      <c r="N11" s="258"/>
    </row>
    <row r="12" spans="1:14" s="70" customFormat="1" ht="13.8" x14ac:dyDescent="0.25">
      <c r="A12" s="258"/>
      <c r="B12" s="258"/>
      <c r="C12" s="258"/>
      <c r="D12" s="258"/>
      <c r="E12" s="258"/>
      <c r="F12" s="258"/>
      <c r="G12" s="258"/>
      <c r="H12" s="258"/>
      <c r="I12" s="258"/>
      <c r="J12" s="258"/>
      <c r="K12" s="258"/>
      <c r="L12" s="258"/>
      <c r="M12" s="258"/>
      <c r="N12" s="258"/>
    </row>
    <row r="13" spans="1:14" s="70" customFormat="1" ht="13.8" x14ac:dyDescent="0.25">
      <c r="A13" s="258"/>
      <c r="B13" s="258"/>
      <c r="C13" s="258"/>
      <c r="D13" s="258"/>
      <c r="E13" s="258"/>
      <c r="F13" s="258"/>
      <c r="G13" s="258"/>
      <c r="H13" s="258"/>
      <c r="I13" s="258"/>
      <c r="J13" s="258"/>
      <c r="K13" s="258"/>
      <c r="L13" s="258"/>
      <c r="M13" s="258"/>
      <c r="N13" s="258"/>
    </row>
    <row r="14" spans="1:14" s="70" customFormat="1" ht="13.8" x14ac:dyDescent="0.25">
      <c r="A14" s="258"/>
      <c r="B14" s="258"/>
      <c r="C14" s="258"/>
      <c r="D14" s="258"/>
      <c r="E14" s="258"/>
      <c r="F14" s="258"/>
      <c r="G14" s="258"/>
      <c r="H14" s="258"/>
      <c r="I14" s="258"/>
      <c r="J14" s="258"/>
      <c r="K14" s="258"/>
      <c r="L14" s="258"/>
      <c r="M14" s="258"/>
      <c r="N14" s="258"/>
    </row>
    <row r="15" spans="1:14" ht="13.8" x14ac:dyDescent="0.25">
      <c r="A15" s="257" t="s">
        <v>29</v>
      </c>
      <c r="B15" s="258"/>
      <c r="C15" s="258"/>
      <c r="D15" s="258"/>
      <c r="E15" s="258"/>
      <c r="F15" s="258"/>
      <c r="G15" s="258"/>
      <c r="H15" s="258"/>
      <c r="I15" s="258"/>
      <c r="J15" s="258"/>
      <c r="K15" s="258"/>
      <c r="L15" s="258"/>
      <c r="M15" s="258"/>
      <c r="N15" s="258"/>
    </row>
    <row r="16" spans="1:14" s="70" customFormat="1" x14ac:dyDescent="0.25">
      <c r="A16"/>
      <c r="B16"/>
      <c r="C16"/>
      <c r="D16"/>
      <c r="E16"/>
      <c r="F16"/>
      <c r="G16"/>
      <c r="H16"/>
      <c r="I16"/>
      <c r="J16"/>
      <c r="K16" s="42"/>
      <c r="L16" s="173"/>
      <c r="M16" s="72"/>
      <c r="N16" s="71"/>
    </row>
    <row r="17" spans="1:14" x14ac:dyDescent="0.25">
      <c r="C17" s="36"/>
      <c r="D17" s="36"/>
      <c r="E17" s="36"/>
      <c r="F17" s="36"/>
      <c r="G17" s="36"/>
      <c r="H17" s="36"/>
      <c r="I17" s="36"/>
      <c r="J17" s="36"/>
    </row>
    <row r="18" spans="1:14" x14ac:dyDescent="0.25">
      <c r="C18" s="36"/>
      <c r="D18" s="36"/>
      <c r="E18" s="36"/>
      <c r="F18" s="36"/>
      <c r="G18" s="36"/>
      <c r="H18" s="36"/>
      <c r="I18" s="168"/>
      <c r="J18" s="172"/>
    </row>
    <row r="31" spans="1:14" ht="21" x14ac:dyDescent="0.25">
      <c r="A31" s="193" t="s">
        <v>30</v>
      </c>
      <c r="B31" s="97"/>
      <c r="C31" s="97"/>
      <c r="D31" s="9"/>
      <c r="E31" s="9"/>
      <c r="H31" s="98"/>
      <c r="I31" s="63" t="s">
        <v>16</v>
      </c>
      <c r="J31" s="64" t="str">
        <f>IF('Summary Table '!$E$4=0,"",'Summary Table '!$E$4)</f>
        <v/>
      </c>
      <c r="K31" s="65"/>
      <c r="L31" s="65"/>
      <c r="M31" s="65"/>
      <c r="N31" s="4"/>
    </row>
    <row r="32" spans="1:14" ht="27" customHeight="1" x14ac:dyDescent="0.25">
      <c r="A32" s="188"/>
      <c r="B32" s="97"/>
      <c r="C32" s="97"/>
      <c r="D32" s="9"/>
      <c r="E32" s="9"/>
      <c r="F32" s="98"/>
      <c r="G32" s="63"/>
      <c r="H32" s="151" t="s">
        <v>334</v>
      </c>
      <c r="I32" s="149"/>
      <c r="J32" s="199">
        <f>'Summary Table '!$N$4</f>
        <v>0</v>
      </c>
      <c r="K32" s="189"/>
      <c r="L32" s="148"/>
      <c r="M32" s="61"/>
      <c r="N32" s="150"/>
    </row>
    <row r="33" spans="1:14" ht="13.8" customHeight="1" x14ac:dyDescent="0.3">
      <c r="A33" s="190" t="s">
        <v>332</v>
      </c>
      <c r="B33" s="191"/>
      <c r="C33" s="192"/>
      <c r="D33" s="187"/>
      <c r="E33" s="187"/>
      <c r="F33" s="162"/>
      <c r="G33" s="7"/>
      <c r="H33" s="20" t="s">
        <v>264</v>
      </c>
      <c r="I33" s="7"/>
      <c r="J33" s="163"/>
      <c r="K33" s="163"/>
      <c r="L33" s="145"/>
      <c r="M33" s="145"/>
      <c r="N33" s="145"/>
    </row>
    <row r="34" spans="1:14" ht="27.75" customHeight="1" x14ac:dyDescent="0.25">
      <c r="A34" s="256"/>
      <c r="B34" s="256"/>
      <c r="C34" s="256"/>
      <c r="D34" s="256"/>
      <c r="E34" s="256"/>
      <c r="F34" s="256"/>
      <c r="G34" s="256"/>
      <c r="H34" s="256"/>
      <c r="I34" s="256"/>
      <c r="J34" s="256"/>
      <c r="K34" s="256"/>
      <c r="L34" s="256"/>
      <c r="M34" s="256"/>
      <c r="N34" s="256"/>
    </row>
    <row r="35" spans="1:14" ht="24" customHeight="1" x14ac:dyDescent="0.25">
      <c r="A35" s="20" t="s">
        <v>27</v>
      </c>
      <c r="B35" s="142"/>
      <c r="C35" s="142"/>
      <c r="D35" s="142"/>
      <c r="E35" s="142"/>
      <c r="F35" s="142"/>
      <c r="G35" s="142"/>
      <c r="H35" s="142"/>
      <c r="I35" s="142"/>
      <c r="J35" s="142"/>
      <c r="K35" s="142"/>
      <c r="L35" s="142"/>
      <c r="M35" s="142"/>
      <c r="N35" s="142"/>
    </row>
    <row r="36" spans="1:14" x14ac:dyDescent="0.25">
      <c r="A36" s="259"/>
      <c r="B36" s="260"/>
      <c r="C36" s="260"/>
      <c r="D36" s="260"/>
      <c r="E36" s="260"/>
      <c r="F36" s="260"/>
      <c r="G36" s="260"/>
      <c r="H36" s="260"/>
      <c r="I36" s="260"/>
      <c r="J36" s="260"/>
      <c r="K36" s="260"/>
      <c r="L36" s="260"/>
      <c r="M36" s="260"/>
      <c r="N36" s="260"/>
    </row>
    <row r="37" spans="1:14" ht="13.8" customHeight="1" x14ac:dyDescent="0.25">
      <c r="A37" s="258"/>
      <c r="B37" s="258"/>
      <c r="C37" s="258"/>
      <c r="D37" s="258"/>
      <c r="E37" s="258"/>
      <c r="F37" s="258"/>
      <c r="G37" s="258"/>
      <c r="H37" s="258"/>
      <c r="I37" s="258"/>
      <c r="J37" s="258"/>
      <c r="K37" s="258"/>
      <c r="L37" s="258"/>
      <c r="M37" s="258"/>
      <c r="N37" s="258"/>
    </row>
    <row r="38" spans="1:14" ht="13.8" x14ac:dyDescent="0.25">
      <c r="A38" s="257" t="s">
        <v>254</v>
      </c>
      <c r="B38" s="258"/>
      <c r="C38" s="258"/>
      <c r="D38" s="258"/>
      <c r="E38" s="258"/>
      <c r="F38" s="258"/>
      <c r="G38" s="258"/>
      <c r="H38" s="258"/>
      <c r="I38" s="258"/>
      <c r="J38" s="258"/>
      <c r="K38" s="258"/>
      <c r="L38" s="258"/>
      <c r="M38" s="258"/>
      <c r="N38" s="258"/>
    </row>
    <row r="39" spans="1:14" ht="13.8" x14ac:dyDescent="0.25">
      <c r="A39" s="258"/>
      <c r="B39" s="258"/>
      <c r="C39" s="258"/>
      <c r="D39" s="258"/>
      <c r="E39" s="258"/>
      <c r="F39" s="258"/>
      <c r="G39" s="258"/>
      <c r="H39" s="258"/>
      <c r="I39" s="258"/>
      <c r="J39" s="258"/>
      <c r="K39" s="258"/>
      <c r="L39" s="258"/>
      <c r="M39" s="258"/>
      <c r="N39" s="258"/>
    </row>
    <row r="40" spans="1:14" ht="13.8" customHeight="1" x14ac:dyDescent="0.25">
      <c r="A40" s="258"/>
      <c r="B40" s="258"/>
      <c r="C40" s="258"/>
      <c r="D40" s="258"/>
      <c r="E40" s="258"/>
      <c r="F40" s="258"/>
      <c r="G40" s="258"/>
      <c r="H40" s="258"/>
      <c r="I40" s="258"/>
      <c r="J40" s="258"/>
      <c r="K40" s="258"/>
      <c r="L40" s="258"/>
      <c r="M40" s="258"/>
      <c r="N40" s="258"/>
    </row>
    <row r="41" spans="1:14" ht="13.8" x14ac:dyDescent="0.25">
      <c r="A41" s="257" t="s">
        <v>28</v>
      </c>
      <c r="B41" s="258"/>
      <c r="C41" s="258"/>
      <c r="D41" s="258"/>
      <c r="E41" s="258"/>
      <c r="F41" s="258"/>
      <c r="G41" s="258"/>
      <c r="H41" s="258"/>
      <c r="I41" s="258"/>
      <c r="J41" s="258"/>
      <c r="K41" s="258"/>
      <c r="L41" s="258"/>
      <c r="M41" s="258"/>
      <c r="N41" s="258"/>
    </row>
    <row r="42" spans="1:14" ht="13.8" x14ac:dyDescent="0.25">
      <c r="A42" s="258"/>
      <c r="B42" s="258"/>
      <c r="C42" s="258"/>
      <c r="D42" s="258"/>
      <c r="E42" s="258"/>
      <c r="F42" s="258"/>
      <c r="G42" s="258"/>
      <c r="H42" s="258"/>
      <c r="I42" s="258"/>
      <c r="J42" s="258"/>
      <c r="K42" s="258"/>
      <c r="L42" s="258"/>
      <c r="M42" s="258"/>
      <c r="N42" s="258"/>
    </row>
    <row r="43" spans="1:14" ht="13.8" x14ac:dyDescent="0.25">
      <c r="A43" s="258"/>
      <c r="B43" s="258"/>
      <c r="C43" s="258"/>
      <c r="D43" s="258"/>
      <c r="E43" s="258"/>
      <c r="F43" s="258"/>
      <c r="G43" s="258"/>
      <c r="H43" s="258"/>
      <c r="I43" s="258"/>
      <c r="J43" s="258"/>
      <c r="K43" s="258"/>
      <c r="L43" s="258"/>
      <c r="M43" s="258"/>
      <c r="N43" s="258"/>
    </row>
    <row r="44" spans="1:14" ht="13.8" customHeight="1" x14ac:dyDescent="0.25">
      <c r="A44" s="258"/>
      <c r="B44" s="258"/>
      <c r="C44" s="258"/>
      <c r="D44" s="258"/>
      <c r="E44" s="258"/>
      <c r="F44" s="258"/>
      <c r="G44" s="258"/>
      <c r="H44" s="258"/>
      <c r="I44" s="258"/>
      <c r="J44" s="258"/>
      <c r="K44" s="258"/>
      <c r="L44" s="258"/>
      <c r="M44" s="258"/>
      <c r="N44" s="258"/>
    </row>
    <row r="45" spans="1:14" ht="13.8" x14ac:dyDescent="0.25">
      <c r="A45" s="257" t="s">
        <v>29</v>
      </c>
      <c r="B45" s="258"/>
      <c r="C45" s="258"/>
      <c r="D45" s="258"/>
      <c r="E45" s="258"/>
      <c r="F45" s="258"/>
      <c r="G45" s="258"/>
      <c r="H45" s="258"/>
      <c r="I45" s="258"/>
      <c r="J45" s="258"/>
      <c r="K45" s="258"/>
      <c r="L45" s="258"/>
      <c r="M45" s="258"/>
      <c r="N45" s="258"/>
    </row>
    <row r="46" spans="1:14" x14ac:dyDescent="0.25">
      <c r="L46" s="173"/>
      <c r="M46" s="72"/>
      <c r="N46" s="71"/>
    </row>
    <row r="47" spans="1:14" x14ac:dyDescent="0.25">
      <c r="C47" s="36"/>
      <c r="D47" s="36"/>
      <c r="E47" s="36"/>
      <c r="F47" s="36"/>
      <c r="G47" s="36"/>
      <c r="H47" s="36"/>
      <c r="I47" s="36"/>
      <c r="J47" s="36"/>
    </row>
    <row r="48" spans="1:14" x14ac:dyDescent="0.25">
      <c r="C48" s="36"/>
      <c r="D48" s="36"/>
      <c r="E48" s="36"/>
      <c r="F48" s="36"/>
      <c r="G48" s="36"/>
      <c r="H48" s="36"/>
      <c r="I48" s="168"/>
      <c r="J48" s="172"/>
    </row>
  </sheetData>
  <mergeCells count="22">
    <mergeCell ref="A4:N4"/>
    <mergeCell ref="A14:N14"/>
    <mergeCell ref="A12:N12"/>
    <mergeCell ref="A13:N13"/>
    <mergeCell ref="A7:N7"/>
    <mergeCell ref="A8:N8"/>
    <mergeCell ref="A9:N9"/>
    <mergeCell ref="A10:N10"/>
    <mergeCell ref="A11:N11"/>
    <mergeCell ref="A34:N34"/>
    <mergeCell ref="A15:N15"/>
    <mergeCell ref="A6:N6"/>
    <mergeCell ref="A45:N45"/>
    <mergeCell ref="A44:N44"/>
    <mergeCell ref="A36:N36"/>
    <mergeCell ref="A40:N40"/>
    <mergeCell ref="A41:N41"/>
    <mergeCell ref="A42:N42"/>
    <mergeCell ref="A37:N37"/>
    <mergeCell ref="A38:N38"/>
    <mergeCell ref="A39:N39"/>
    <mergeCell ref="A43:N43"/>
  </mergeCells>
  <phoneticPr fontId="13" type="noConversion"/>
  <pageMargins left="0.5" right="0.5" top="1" bottom="1" header="0.5" footer="0.5"/>
  <pageSetup scale="97" fitToHeight="0" orientation="landscape" r:id="rId1"/>
  <headerFooter alignWithMargins="0"/>
  <rowBreaks count="1" manualBreakCount="1">
    <brk id="3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view="pageBreakPreview" zoomScale="60" zoomScaleNormal="85" workbookViewId="0">
      <selection activeCell="A3" sqref="A3"/>
    </sheetView>
  </sheetViews>
  <sheetFormatPr defaultRowHeight="13.2" x14ac:dyDescent="0.25"/>
  <cols>
    <col min="1" max="1" width="39.44140625" bestFit="1" customWidth="1"/>
    <col min="2" max="2" width="8.6640625" style="22" bestFit="1" customWidth="1"/>
    <col min="3" max="3" width="8.5546875" style="22" customWidth="1"/>
    <col min="4" max="4" width="12.88671875" customWidth="1"/>
    <col min="5" max="5" width="46.5546875" customWidth="1"/>
    <col min="6" max="6" width="8.6640625" bestFit="1" customWidth="1"/>
    <col min="7" max="7" width="8.5546875" customWidth="1"/>
    <col min="8" max="8" width="15.88671875" customWidth="1"/>
    <col min="9" max="9" width="41.5546875" customWidth="1"/>
    <col min="10" max="10" width="8.6640625" bestFit="1" customWidth="1"/>
    <col min="11" max="11" width="8.5546875" customWidth="1"/>
    <col min="12" max="12" width="13.44140625" customWidth="1"/>
  </cols>
  <sheetData>
    <row r="1" spans="1:12" ht="21" customHeight="1" thickBot="1" x14ac:dyDescent="0.45">
      <c r="A1" s="261" t="s">
        <v>42</v>
      </c>
      <c r="B1" s="262"/>
      <c r="C1" s="262"/>
      <c r="D1" s="262"/>
      <c r="E1" s="262"/>
      <c r="F1" s="262"/>
      <c r="G1" s="262"/>
      <c r="H1" s="262"/>
      <c r="I1" s="262"/>
      <c r="J1" s="262"/>
      <c r="K1" s="262"/>
      <c r="L1" s="263"/>
    </row>
    <row r="2" spans="1:12" ht="9" customHeight="1" x14ac:dyDescent="0.25">
      <c r="A2" s="113"/>
      <c r="B2" s="125"/>
      <c r="C2" s="125"/>
      <c r="D2" s="114"/>
      <c r="E2" s="5"/>
      <c r="F2" s="5"/>
      <c r="G2" s="5"/>
      <c r="H2" s="114"/>
      <c r="I2" s="5"/>
      <c r="J2" s="5"/>
      <c r="K2" s="5"/>
      <c r="L2" s="114"/>
    </row>
    <row r="3" spans="1:12" s="106" customFormat="1" ht="37.5" customHeight="1" x14ac:dyDescent="0.25">
      <c r="A3" s="130" t="s">
        <v>43</v>
      </c>
      <c r="B3" s="123" t="s">
        <v>180</v>
      </c>
      <c r="C3" s="123" t="s">
        <v>182</v>
      </c>
      <c r="D3" s="135" t="s">
        <v>181</v>
      </c>
      <c r="E3" s="124" t="s">
        <v>43</v>
      </c>
      <c r="F3" s="123" t="s">
        <v>44</v>
      </c>
      <c r="G3" s="123" t="s">
        <v>182</v>
      </c>
      <c r="H3" s="135" t="s">
        <v>181</v>
      </c>
      <c r="I3" s="124" t="s">
        <v>43</v>
      </c>
      <c r="J3" s="123" t="s">
        <v>44</v>
      </c>
      <c r="K3" s="123" t="s">
        <v>182</v>
      </c>
      <c r="L3" s="135" t="s">
        <v>181</v>
      </c>
    </row>
    <row r="4" spans="1:12" ht="14.4" x14ac:dyDescent="0.3">
      <c r="A4" s="115" t="s">
        <v>45</v>
      </c>
      <c r="B4" s="126"/>
      <c r="C4" s="126"/>
      <c r="D4" s="116"/>
      <c r="E4" s="110" t="s">
        <v>52</v>
      </c>
      <c r="F4" s="110"/>
      <c r="G4" s="110"/>
      <c r="H4" s="116"/>
      <c r="I4" s="110" t="s">
        <v>61</v>
      </c>
      <c r="J4" s="110"/>
      <c r="K4" s="110"/>
      <c r="L4" s="116"/>
    </row>
    <row r="5" spans="1:12" ht="14.4" x14ac:dyDescent="0.3">
      <c r="A5" s="117" t="s">
        <v>46</v>
      </c>
      <c r="B5" s="125">
        <v>10</v>
      </c>
      <c r="C5" s="125"/>
      <c r="D5" s="114"/>
      <c r="E5" s="107" t="s">
        <v>79</v>
      </c>
      <c r="F5" s="5">
        <v>10</v>
      </c>
      <c r="G5" s="5"/>
      <c r="H5" s="114">
        <v>15</v>
      </c>
      <c r="I5" s="107" t="s">
        <v>140</v>
      </c>
      <c r="J5" s="5">
        <v>18</v>
      </c>
      <c r="K5" s="96">
        <v>20</v>
      </c>
      <c r="L5" s="114">
        <v>15</v>
      </c>
    </row>
    <row r="6" spans="1:12" ht="14.4" x14ac:dyDescent="0.3">
      <c r="A6" s="117" t="s">
        <v>47</v>
      </c>
      <c r="B6" s="125">
        <v>24</v>
      </c>
      <c r="C6" s="125">
        <v>20</v>
      </c>
      <c r="D6" s="114"/>
      <c r="E6" s="107" t="s">
        <v>80</v>
      </c>
      <c r="F6" s="5">
        <v>12</v>
      </c>
      <c r="G6" s="5"/>
      <c r="H6" s="114">
        <v>15</v>
      </c>
      <c r="I6" s="110" t="s">
        <v>62</v>
      </c>
      <c r="J6" s="110"/>
      <c r="K6" s="110"/>
      <c r="L6" s="116"/>
    </row>
    <row r="7" spans="1:12" ht="14.4" x14ac:dyDescent="0.3">
      <c r="A7" s="117" t="s">
        <v>48</v>
      </c>
      <c r="B7" s="125">
        <v>20</v>
      </c>
      <c r="C7" s="125">
        <v>20</v>
      </c>
      <c r="D7" s="114"/>
      <c r="E7" s="107" t="s">
        <v>81</v>
      </c>
      <c r="F7" s="5">
        <v>15</v>
      </c>
      <c r="G7" s="5"/>
      <c r="H7" s="114">
        <v>20</v>
      </c>
      <c r="I7" s="107" t="s">
        <v>139</v>
      </c>
      <c r="J7" s="5">
        <v>24</v>
      </c>
      <c r="K7" s="5"/>
      <c r="L7" s="114"/>
    </row>
    <row r="8" spans="1:12" ht="14.4" x14ac:dyDescent="0.3">
      <c r="A8" s="117" t="s">
        <v>49</v>
      </c>
      <c r="B8" s="125">
        <v>7</v>
      </c>
      <c r="C8" s="125">
        <v>10</v>
      </c>
      <c r="D8" s="114">
        <v>10</v>
      </c>
      <c r="E8" s="111" t="s">
        <v>215</v>
      </c>
      <c r="G8">
        <v>15</v>
      </c>
      <c r="H8" s="134">
        <v>15</v>
      </c>
      <c r="I8" s="110" t="s">
        <v>63</v>
      </c>
      <c r="J8" s="110"/>
      <c r="K8" s="110"/>
      <c r="L8" s="116"/>
    </row>
    <row r="9" spans="1:12" ht="14.4" x14ac:dyDescent="0.3">
      <c r="A9" s="117" t="s">
        <v>51</v>
      </c>
      <c r="B9" s="125">
        <v>14</v>
      </c>
      <c r="C9" s="125">
        <v>20</v>
      </c>
      <c r="D9" s="114">
        <v>20</v>
      </c>
      <c r="E9" s="111" t="s">
        <v>228</v>
      </c>
      <c r="G9">
        <v>15</v>
      </c>
      <c r="H9" s="114"/>
      <c r="I9" s="107" t="s">
        <v>136</v>
      </c>
      <c r="J9" s="5">
        <v>15</v>
      </c>
      <c r="K9" s="5">
        <v>15</v>
      </c>
      <c r="L9" s="114">
        <v>15</v>
      </c>
    </row>
    <row r="10" spans="1:12" ht="14.4" x14ac:dyDescent="0.3">
      <c r="A10" s="115" t="s">
        <v>78</v>
      </c>
      <c r="B10" s="127"/>
      <c r="C10" s="127"/>
      <c r="D10" s="136"/>
      <c r="E10" s="111" t="s">
        <v>229</v>
      </c>
      <c r="G10">
        <v>20</v>
      </c>
      <c r="H10" s="114"/>
      <c r="I10" s="107" t="s">
        <v>137</v>
      </c>
      <c r="J10" s="111">
        <v>19</v>
      </c>
      <c r="K10" s="5">
        <v>15</v>
      </c>
      <c r="L10" s="114">
        <v>15</v>
      </c>
    </row>
    <row r="11" spans="1:12" ht="15.75" customHeight="1" x14ac:dyDescent="0.3">
      <c r="A11" s="119" t="s">
        <v>78</v>
      </c>
      <c r="B11" s="125">
        <v>30</v>
      </c>
      <c r="C11" s="125"/>
      <c r="D11" s="114"/>
      <c r="H11" s="114"/>
      <c r="I11" s="107" t="s">
        <v>138</v>
      </c>
      <c r="J11" s="5">
        <v>15</v>
      </c>
      <c r="K11" s="5">
        <v>15</v>
      </c>
      <c r="L11" s="114">
        <v>15</v>
      </c>
    </row>
    <row r="12" spans="1:12" ht="14.4" x14ac:dyDescent="0.3">
      <c r="A12" s="115" t="s">
        <v>50</v>
      </c>
      <c r="B12" s="126"/>
      <c r="C12" s="126"/>
      <c r="D12" s="116"/>
      <c r="E12" s="109" t="s">
        <v>82</v>
      </c>
      <c r="F12" s="118"/>
      <c r="G12" s="118"/>
      <c r="H12" s="136"/>
      <c r="I12" s="110" t="s">
        <v>64</v>
      </c>
      <c r="J12" s="110"/>
      <c r="K12" s="110"/>
      <c r="L12" s="116"/>
    </row>
    <row r="13" spans="1:12" ht="15.6" x14ac:dyDescent="0.3">
      <c r="A13" s="120" t="s">
        <v>124</v>
      </c>
      <c r="B13" s="125">
        <v>15</v>
      </c>
      <c r="C13" s="125">
        <v>15</v>
      </c>
      <c r="D13" s="114">
        <v>15</v>
      </c>
      <c r="E13" s="112" t="s">
        <v>82</v>
      </c>
      <c r="F13" s="5">
        <v>17</v>
      </c>
      <c r="G13" s="5"/>
      <c r="H13" s="114"/>
      <c r="I13" s="107" t="s">
        <v>65</v>
      </c>
      <c r="J13" s="5">
        <v>15</v>
      </c>
      <c r="K13" s="5"/>
      <c r="L13" s="114"/>
    </row>
    <row r="14" spans="1:12" ht="15.6" x14ac:dyDescent="0.3">
      <c r="A14" s="120" t="s">
        <v>125</v>
      </c>
      <c r="B14" s="125">
        <v>15</v>
      </c>
      <c r="C14" s="125">
        <v>15</v>
      </c>
      <c r="D14" s="114">
        <v>15</v>
      </c>
      <c r="E14" s="110" t="s">
        <v>53</v>
      </c>
      <c r="F14" s="110"/>
      <c r="G14" s="110"/>
      <c r="H14" s="116"/>
      <c r="I14" s="107" t="s">
        <v>66</v>
      </c>
      <c r="J14" s="5">
        <v>20</v>
      </c>
      <c r="K14" s="5"/>
      <c r="L14" s="114"/>
    </row>
    <row r="15" spans="1:12" ht="15.6" x14ac:dyDescent="0.3">
      <c r="A15" s="120" t="s">
        <v>123</v>
      </c>
      <c r="B15" s="125">
        <v>15</v>
      </c>
      <c r="C15" s="125">
        <v>15</v>
      </c>
      <c r="D15" s="114">
        <v>15</v>
      </c>
      <c r="E15" s="108" t="s">
        <v>83</v>
      </c>
      <c r="F15" s="5">
        <v>27</v>
      </c>
      <c r="G15" s="5"/>
      <c r="H15" s="114"/>
      <c r="I15" s="107" t="s">
        <v>147</v>
      </c>
      <c r="J15" s="5">
        <v>10</v>
      </c>
      <c r="K15" s="5"/>
      <c r="L15" s="114"/>
    </row>
    <row r="16" spans="1:12" ht="15.6" x14ac:dyDescent="0.3">
      <c r="A16" s="120" t="s">
        <v>122</v>
      </c>
      <c r="B16" s="125">
        <v>15</v>
      </c>
      <c r="C16" s="125">
        <v>15</v>
      </c>
      <c r="D16" s="114">
        <v>15</v>
      </c>
      <c r="E16" s="108" t="s">
        <v>84</v>
      </c>
      <c r="F16" s="5">
        <v>20</v>
      </c>
      <c r="G16" s="5"/>
      <c r="H16" s="114"/>
      <c r="I16" s="110" t="s">
        <v>67</v>
      </c>
      <c r="J16" s="110"/>
      <c r="K16" s="110"/>
      <c r="L16" s="116"/>
    </row>
    <row r="17" spans="1:12" ht="15.6" x14ac:dyDescent="0.3">
      <c r="A17" s="120" t="s">
        <v>121</v>
      </c>
      <c r="B17" s="125">
        <v>15</v>
      </c>
      <c r="C17" s="125">
        <v>15</v>
      </c>
      <c r="D17" s="114">
        <v>15</v>
      </c>
      <c r="E17" s="108" t="s">
        <v>85</v>
      </c>
      <c r="F17" s="5">
        <v>9</v>
      </c>
      <c r="G17" s="5"/>
      <c r="H17" s="114"/>
      <c r="I17" s="107" t="s">
        <v>146</v>
      </c>
      <c r="J17" s="5">
        <v>20</v>
      </c>
      <c r="K17" s="5"/>
      <c r="L17" s="114">
        <v>15</v>
      </c>
    </row>
    <row r="18" spans="1:12" ht="15.6" x14ac:dyDescent="0.3">
      <c r="A18" s="120" t="s">
        <v>120</v>
      </c>
      <c r="B18" s="125">
        <v>10</v>
      </c>
      <c r="C18" s="125"/>
      <c r="D18" s="114">
        <v>12</v>
      </c>
      <c r="E18" s="108" t="s">
        <v>86</v>
      </c>
      <c r="F18" s="5">
        <v>20</v>
      </c>
      <c r="G18" s="5"/>
      <c r="H18" s="114"/>
      <c r="I18" s="107" t="s">
        <v>145</v>
      </c>
      <c r="J18" s="5">
        <v>15</v>
      </c>
      <c r="K18" s="5"/>
      <c r="L18" s="114">
        <v>15</v>
      </c>
    </row>
    <row r="19" spans="1:12" ht="15.6" x14ac:dyDescent="0.3">
      <c r="A19" s="115" t="s">
        <v>54</v>
      </c>
      <c r="B19" s="126"/>
      <c r="C19" s="126"/>
      <c r="D19" s="116"/>
      <c r="E19" s="108" t="s">
        <v>87</v>
      </c>
      <c r="F19" s="5">
        <v>20</v>
      </c>
      <c r="G19" s="5"/>
      <c r="H19" s="114"/>
      <c r="I19" s="107" t="s">
        <v>144</v>
      </c>
      <c r="J19" s="5">
        <v>10</v>
      </c>
      <c r="K19" s="5"/>
      <c r="L19" s="114">
        <v>15</v>
      </c>
    </row>
    <row r="20" spans="1:12" ht="15.6" x14ac:dyDescent="0.3">
      <c r="A20" s="117" t="s">
        <v>119</v>
      </c>
      <c r="B20" s="125">
        <v>20</v>
      </c>
      <c r="C20" s="125"/>
      <c r="D20" s="134">
        <v>15</v>
      </c>
      <c r="E20" s="108" t="s">
        <v>88</v>
      </c>
      <c r="F20" s="5">
        <v>30</v>
      </c>
      <c r="G20" s="5"/>
      <c r="H20" s="114"/>
      <c r="I20" s="107" t="s">
        <v>143</v>
      </c>
      <c r="J20" s="5">
        <v>10</v>
      </c>
      <c r="K20" s="5"/>
      <c r="L20" s="114">
        <v>15</v>
      </c>
    </row>
    <row r="21" spans="1:12" ht="15.6" x14ac:dyDescent="0.3">
      <c r="A21" s="117" t="s">
        <v>118</v>
      </c>
      <c r="B21" s="125">
        <v>20</v>
      </c>
      <c r="C21" s="125">
        <v>20</v>
      </c>
      <c r="D21" s="134">
        <v>15</v>
      </c>
      <c r="E21" s="108" t="s">
        <v>89</v>
      </c>
      <c r="F21" s="5">
        <v>10</v>
      </c>
      <c r="G21" s="5"/>
      <c r="H21" s="114"/>
      <c r="I21" s="110" t="s">
        <v>68</v>
      </c>
      <c r="J21" s="110"/>
      <c r="K21" s="110"/>
      <c r="L21" s="116"/>
    </row>
    <row r="22" spans="1:12" ht="15.6" x14ac:dyDescent="0.3">
      <c r="A22" s="115" t="s">
        <v>59</v>
      </c>
      <c r="B22" s="126"/>
      <c r="C22" s="126"/>
      <c r="D22" s="116"/>
      <c r="E22" s="108" t="s">
        <v>90</v>
      </c>
      <c r="F22" s="5">
        <v>20</v>
      </c>
      <c r="G22" s="5"/>
      <c r="H22" s="114"/>
      <c r="I22" s="107" t="s">
        <v>142</v>
      </c>
      <c r="J22" s="5">
        <v>19</v>
      </c>
      <c r="K22" s="5"/>
      <c r="L22" s="114"/>
    </row>
    <row r="23" spans="1:12" ht="14.4" x14ac:dyDescent="0.3">
      <c r="A23" s="117" t="s">
        <v>187</v>
      </c>
      <c r="B23" s="125">
        <v>34</v>
      </c>
      <c r="C23" s="125"/>
      <c r="D23" s="114"/>
      <c r="E23" s="110" t="s">
        <v>55</v>
      </c>
      <c r="F23" s="110"/>
      <c r="G23" s="110"/>
      <c r="H23" s="116"/>
      <c r="I23" s="107" t="s">
        <v>141</v>
      </c>
      <c r="J23" s="5">
        <v>20</v>
      </c>
      <c r="K23" s="5"/>
      <c r="L23" s="114"/>
    </row>
    <row r="24" spans="1:12" ht="14.4" x14ac:dyDescent="0.3">
      <c r="A24" s="117" t="s">
        <v>188</v>
      </c>
      <c r="B24" s="125">
        <v>20</v>
      </c>
      <c r="C24" s="125"/>
      <c r="D24" s="114"/>
      <c r="E24" s="107" t="s">
        <v>91</v>
      </c>
      <c r="F24" s="5">
        <v>20</v>
      </c>
      <c r="G24" s="5"/>
      <c r="H24" s="114"/>
      <c r="I24" s="110" t="s">
        <v>69</v>
      </c>
      <c r="J24" s="110"/>
      <c r="K24" s="110"/>
      <c r="L24" s="116"/>
    </row>
    <row r="25" spans="1:12" ht="14.4" x14ac:dyDescent="0.3">
      <c r="A25" s="117" t="s">
        <v>189</v>
      </c>
      <c r="B25" s="125">
        <v>13</v>
      </c>
      <c r="C25" s="125"/>
      <c r="D25" s="114"/>
      <c r="E25" s="107" t="s">
        <v>92</v>
      </c>
      <c r="F25" s="5">
        <v>15</v>
      </c>
      <c r="G25" s="5"/>
      <c r="H25" s="114"/>
      <c r="I25" s="107" t="s">
        <v>179</v>
      </c>
      <c r="J25" s="5">
        <v>11</v>
      </c>
      <c r="K25" s="5"/>
      <c r="L25" s="114"/>
    </row>
    <row r="26" spans="1:12" ht="14.4" x14ac:dyDescent="0.3">
      <c r="A26" s="117" t="s">
        <v>190</v>
      </c>
      <c r="B26" s="125">
        <v>20</v>
      </c>
      <c r="C26" s="125"/>
      <c r="D26" s="114"/>
      <c r="E26" s="110" t="s">
        <v>57</v>
      </c>
      <c r="F26" s="110"/>
      <c r="G26" s="110"/>
      <c r="H26" s="116"/>
      <c r="I26" s="107" t="s">
        <v>150</v>
      </c>
      <c r="J26" s="5">
        <v>14</v>
      </c>
      <c r="K26" s="5"/>
      <c r="L26" s="114"/>
    </row>
    <row r="27" spans="1:12" ht="14.4" x14ac:dyDescent="0.3">
      <c r="A27" s="117" t="s">
        <v>191</v>
      </c>
      <c r="B27" s="125">
        <v>15</v>
      </c>
      <c r="C27" s="125"/>
      <c r="D27" s="114"/>
      <c r="E27" s="107" t="s">
        <v>97</v>
      </c>
      <c r="F27" s="5">
        <v>35</v>
      </c>
      <c r="G27" s="5"/>
      <c r="H27" s="114">
        <v>20</v>
      </c>
      <c r="I27" s="107" t="s">
        <v>149</v>
      </c>
      <c r="J27" s="5">
        <v>11</v>
      </c>
      <c r="K27" s="5"/>
      <c r="L27" s="114"/>
    </row>
    <row r="28" spans="1:12" ht="14.4" x14ac:dyDescent="0.3">
      <c r="A28" s="117" t="s">
        <v>192</v>
      </c>
      <c r="B28" s="125">
        <v>11</v>
      </c>
      <c r="C28" s="125"/>
      <c r="D28" s="114"/>
      <c r="E28" s="107" t="s">
        <v>96</v>
      </c>
      <c r="F28" s="5">
        <v>15</v>
      </c>
      <c r="G28" s="5"/>
      <c r="H28" s="114">
        <v>20</v>
      </c>
      <c r="I28" s="107" t="s">
        <v>148</v>
      </c>
      <c r="J28" s="5">
        <v>10</v>
      </c>
      <c r="K28" s="5"/>
      <c r="L28" s="114"/>
    </row>
    <row r="29" spans="1:12" ht="14.4" x14ac:dyDescent="0.3">
      <c r="A29" s="115" t="s">
        <v>75</v>
      </c>
      <c r="B29" s="126"/>
      <c r="C29" s="126"/>
      <c r="D29" s="116"/>
      <c r="E29" s="107" t="s">
        <v>95</v>
      </c>
      <c r="F29" s="5">
        <v>25</v>
      </c>
      <c r="G29" s="5">
        <v>20</v>
      </c>
      <c r="H29" s="114">
        <v>20</v>
      </c>
      <c r="I29" s="110" t="s">
        <v>70</v>
      </c>
      <c r="J29" s="110"/>
      <c r="K29" s="110"/>
      <c r="L29" s="116"/>
    </row>
    <row r="30" spans="1:12" ht="14.4" x14ac:dyDescent="0.3">
      <c r="A30" s="117" t="s">
        <v>194</v>
      </c>
      <c r="B30" s="125">
        <v>20</v>
      </c>
      <c r="C30" s="125"/>
      <c r="D30" s="114"/>
      <c r="E30" s="107" t="s">
        <v>94</v>
      </c>
      <c r="F30" s="5">
        <v>24</v>
      </c>
      <c r="G30" s="5">
        <v>20</v>
      </c>
      <c r="H30" s="114">
        <v>20</v>
      </c>
      <c r="I30" s="107" t="s">
        <v>153</v>
      </c>
      <c r="J30" s="5">
        <v>23</v>
      </c>
      <c r="K30" s="5"/>
      <c r="L30" s="114"/>
    </row>
    <row r="31" spans="1:12" ht="14.4" x14ac:dyDescent="0.3">
      <c r="A31" s="117" t="s">
        <v>195</v>
      </c>
      <c r="B31" s="125">
        <v>12</v>
      </c>
      <c r="C31" s="125">
        <v>16</v>
      </c>
      <c r="D31" s="114"/>
      <c r="E31" s="107" t="s">
        <v>93</v>
      </c>
      <c r="F31" s="5">
        <v>21</v>
      </c>
      <c r="G31" s="5"/>
      <c r="H31" s="114"/>
      <c r="I31" s="107" t="s">
        <v>102</v>
      </c>
      <c r="J31" s="5">
        <v>23</v>
      </c>
      <c r="K31" s="5">
        <v>20</v>
      </c>
      <c r="L31" s="114">
        <v>20</v>
      </c>
    </row>
    <row r="32" spans="1:12" ht="14.4" x14ac:dyDescent="0.3">
      <c r="A32" s="117" t="s">
        <v>193</v>
      </c>
      <c r="B32" s="125">
        <v>20</v>
      </c>
      <c r="C32" s="125">
        <v>16</v>
      </c>
      <c r="D32" s="114">
        <v>12</v>
      </c>
      <c r="E32" s="110" t="s">
        <v>58</v>
      </c>
      <c r="F32" s="110"/>
      <c r="G32" s="110"/>
      <c r="H32" s="116"/>
      <c r="I32" s="107" t="s">
        <v>152</v>
      </c>
      <c r="J32" s="5">
        <v>20</v>
      </c>
      <c r="K32" s="5">
        <v>20</v>
      </c>
      <c r="L32" s="114">
        <v>20</v>
      </c>
    </row>
    <row r="33" spans="1:12" ht="14.4" x14ac:dyDescent="0.3">
      <c r="A33" s="117" t="s">
        <v>196</v>
      </c>
      <c r="B33" s="125">
        <v>10</v>
      </c>
      <c r="C33" s="125">
        <v>8</v>
      </c>
      <c r="D33" s="114"/>
      <c r="E33" s="5" t="s">
        <v>97</v>
      </c>
      <c r="F33" s="5">
        <v>15</v>
      </c>
      <c r="G33" s="5"/>
      <c r="H33" s="114"/>
      <c r="I33" s="107" t="s">
        <v>151</v>
      </c>
      <c r="J33" s="5">
        <v>20</v>
      </c>
      <c r="K33" s="5">
        <v>20</v>
      </c>
      <c r="L33" s="114">
        <v>20</v>
      </c>
    </row>
    <row r="34" spans="1:12" ht="14.4" x14ac:dyDescent="0.3">
      <c r="A34" s="117" t="s">
        <v>197</v>
      </c>
      <c r="B34" s="125">
        <v>7</v>
      </c>
      <c r="C34" s="125"/>
      <c r="D34" s="114"/>
      <c r="E34" s="5" t="s">
        <v>92</v>
      </c>
      <c r="F34" s="5">
        <v>15</v>
      </c>
      <c r="G34" s="5"/>
      <c r="H34" s="114"/>
      <c r="I34" s="110" t="s">
        <v>71</v>
      </c>
      <c r="J34" s="110"/>
      <c r="K34" s="110"/>
      <c r="L34" s="116"/>
    </row>
    <row r="35" spans="1:12" ht="14.4" x14ac:dyDescent="0.3">
      <c r="A35" s="117" t="s">
        <v>198</v>
      </c>
      <c r="B35" s="125"/>
      <c r="C35" s="125">
        <v>16</v>
      </c>
      <c r="D35" s="134">
        <v>12</v>
      </c>
      <c r="E35" s="5" t="s">
        <v>95</v>
      </c>
      <c r="F35" s="5">
        <v>25</v>
      </c>
      <c r="G35" s="5"/>
      <c r="H35" s="114"/>
      <c r="I35" s="107" t="s">
        <v>160</v>
      </c>
      <c r="J35" s="5">
        <v>10</v>
      </c>
      <c r="K35" s="5"/>
      <c r="L35" s="114"/>
    </row>
    <row r="36" spans="1:12" ht="14.4" x14ac:dyDescent="0.3">
      <c r="A36" s="119" t="s">
        <v>199</v>
      </c>
      <c r="C36" s="22">
        <v>16</v>
      </c>
      <c r="D36" s="134">
        <v>12</v>
      </c>
      <c r="E36" s="5" t="s">
        <v>94</v>
      </c>
      <c r="F36" s="5">
        <v>24</v>
      </c>
      <c r="G36" s="5"/>
      <c r="H36" s="114"/>
      <c r="I36" s="107" t="s">
        <v>163</v>
      </c>
      <c r="J36" s="5">
        <v>25</v>
      </c>
      <c r="K36" s="5"/>
      <c r="L36" s="114"/>
    </row>
    <row r="37" spans="1:12" ht="14.4" x14ac:dyDescent="0.3">
      <c r="A37" s="119" t="s">
        <v>200</v>
      </c>
      <c r="C37" s="22">
        <v>16</v>
      </c>
      <c r="D37" s="134">
        <v>12</v>
      </c>
      <c r="E37" s="5" t="s">
        <v>93</v>
      </c>
      <c r="F37" s="5">
        <v>21</v>
      </c>
      <c r="G37" s="5"/>
      <c r="H37" s="114"/>
      <c r="I37" s="110" t="s">
        <v>72</v>
      </c>
      <c r="J37" s="110"/>
      <c r="K37" s="110"/>
      <c r="L37" s="116"/>
    </row>
    <row r="38" spans="1:12" ht="14.4" x14ac:dyDescent="0.3">
      <c r="A38" s="119" t="s">
        <v>202</v>
      </c>
      <c r="C38" s="22">
        <v>9</v>
      </c>
      <c r="D38" s="134"/>
      <c r="E38" s="5" t="s">
        <v>105</v>
      </c>
      <c r="F38" s="5">
        <v>7</v>
      </c>
      <c r="G38" s="5"/>
      <c r="H38" s="114">
        <v>5</v>
      </c>
      <c r="I38" s="107" t="s">
        <v>162</v>
      </c>
      <c r="J38" s="5">
        <v>20</v>
      </c>
      <c r="K38" s="5"/>
      <c r="L38" s="114"/>
    </row>
    <row r="39" spans="1:12" ht="14.4" x14ac:dyDescent="0.3">
      <c r="A39" s="119" t="s">
        <v>203</v>
      </c>
      <c r="C39" s="22">
        <v>8</v>
      </c>
      <c r="D39" s="134"/>
      <c r="E39" s="121" t="s">
        <v>104</v>
      </c>
      <c r="F39" s="5">
        <v>30</v>
      </c>
      <c r="G39" s="5"/>
      <c r="H39" s="114"/>
      <c r="I39" s="107" t="s">
        <v>161</v>
      </c>
      <c r="J39" s="5">
        <v>20</v>
      </c>
      <c r="K39" s="5"/>
      <c r="L39" s="114"/>
    </row>
    <row r="40" spans="1:12" ht="14.4" x14ac:dyDescent="0.3">
      <c r="A40" s="119" t="s">
        <v>204</v>
      </c>
      <c r="C40" s="22">
        <v>16</v>
      </c>
      <c r="D40" s="134">
        <v>12</v>
      </c>
      <c r="E40" s="110" t="s">
        <v>60</v>
      </c>
      <c r="F40" s="110"/>
      <c r="G40" s="110"/>
      <c r="H40" s="116"/>
      <c r="I40" s="110" t="s">
        <v>73</v>
      </c>
      <c r="J40" s="110"/>
      <c r="K40" s="110"/>
      <c r="L40" s="116"/>
    </row>
    <row r="41" spans="1:12" ht="14.4" x14ac:dyDescent="0.3">
      <c r="A41" s="119" t="s">
        <v>205</v>
      </c>
      <c r="C41" s="22">
        <v>16</v>
      </c>
      <c r="D41" s="114"/>
      <c r="E41" s="107" t="s">
        <v>103</v>
      </c>
      <c r="F41" s="5">
        <v>20</v>
      </c>
      <c r="G41" s="5"/>
      <c r="H41" s="114"/>
      <c r="I41" s="107" t="s">
        <v>160</v>
      </c>
      <c r="J41" s="5">
        <v>13</v>
      </c>
      <c r="K41" s="5"/>
      <c r="L41" s="114"/>
    </row>
    <row r="42" spans="1:12" ht="14.4" x14ac:dyDescent="0.3">
      <c r="A42" s="119" t="s">
        <v>206</v>
      </c>
      <c r="C42" s="22">
        <v>16</v>
      </c>
      <c r="D42" s="114"/>
      <c r="E42" s="107" t="s">
        <v>102</v>
      </c>
      <c r="F42" s="5">
        <v>25</v>
      </c>
      <c r="G42" s="5"/>
      <c r="H42" s="114"/>
      <c r="I42" s="107" t="s">
        <v>159</v>
      </c>
      <c r="J42" s="5">
        <v>20</v>
      </c>
      <c r="K42" s="5"/>
      <c r="L42" s="114"/>
    </row>
    <row r="43" spans="1:12" ht="14.4" x14ac:dyDescent="0.3">
      <c r="A43" s="119" t="s">
        <v>207</v>
      </c>
      <c r="C43" s="22">
        <v>16</v>
      </c>
      <c r="D43" s="114"/>
      <c r="E43" s="107" t="s">
        <v>101</v>
      </c>
      <c r="F43" s="5">
        <v>15</v>
      </c>
      <c r="G43" s="5"/>
      <c r="H43" s="114"/>
      <c r="I43" s="110" t="s">
        <v>74</v>
      </c>
      <c r="J43" s="110"/>
      <c r="K43" s="110"/>
      <c r="L43" s="116"/>
    </row>
    <row r="44" spans="1:12" ht="14.4" x14ac:dyDescent="0.3">
      <c r="A44" s="119" t="s">
        <v>208</v>
      </c>
      <c r="C44" s="22">
        <v>16</v>
      </c>
      <c r="D44" s="114"/>
      <c r="E44" s="107" t="s">
        <v>98</v>
      </c>
      <c r="F44" s="5">
        <v>10</v>
      </c>
      <c r="G44" s="5"/>
      <c r="H44" s="114"/>
      <c r="I44" s="121" t="s">
        <v>158</v>
      </c>
      <c r="J44" s="5">
        <v>18</v>
      </c>
      <c r="K44" s="5"/>
      <c r="L44" s="114"/>
    </row>
    <row r="45" spans="1:12" ht="14.4" x14ac:dyDescent="0.3">
      <c r="A45" s="115" t="s">
        <v>186</v>
      </c>
      <c r="B45" s="131" t="s">
        <v>184</v>
      </c>
      <c r="C45" s="131" t="s">
        <v>185</v>
      </c>
      <c r="D45" s="137" t="s">
        <v>185</v>
      </c>
      <c r="E45" s="107" t="s">
        <v>100</v>
      </c>
      <c r="F45" s="5">
        <v>15</v>
      </c>
      <c r="G45" s="5"/>
      <c r="H45" s="114"/>
      <c r="I45" s="121" t="s">
        <v>157</v>
      </c>
      <c r="J45" s="5">
        <v>15</v>
      </c>
      <c r="K45" s="5"/>
      <c r="L45" s="114">
        <v>15</v>
      </c>
    </row>
    <row r="46" spans="1:12" ht="14.4" x14ac:dyDescent="0.3">
      <c r="A46" s="117" t="s">
        <v>135</v>
      </c>
      <c r="B46" s="128">
        <v>1000</v>
      </c>
      <c r="C46" s="128"/>
      <c r="D46" s="114"/>
      <c r="E46" s="107" t="s">
        <v>99</v>
      </c>
      <c r="F46" s="5">
        <v>20</v>
      </c>
      <c r="G46" s="5"/>
      <c r="H46" s="114"/>
      <c r="I46" s="121" t="s">
        <v>156</v>
      </c>
      <c r="J46" s="5">
        <v>18</v>
      </c>
      <c r="K46" s="5"/>
      <c r="L46" s="114"/>
    </row>
    <row r="47" spans="1:12" ht="14.4" x14ac:dyDescent="0.3">
      <c r="A47" s="117" t="s">
        <v>134</v>
      </c>
      <c r="B47" s="128">
        <v>10000</v>
      </c>
      <c r="C47" s="128">
        <v>8</v>
      </c>
      <c r="D47" s="114">
        <v>2</v>
      </c>
      <c r="E47" s="110" t="s">
        <v>76</v>
      </c>
      <c r="F47" s="110"/>
      <c r="G47" s="110"/>
      <c r="H47" s="116"/>
      <c r="I47" s="121" t="s">
        <v>155</v>
      </c>
      <c r="J47" s="5">
        <v>10</v>
      </c>
      <c r="K47" s="5"/>
      <c r="L47" s="114"/>
    </row>
    <row r="48" spans="1:12" ht="14.4" x14ac:dyDescent="0.3">
      <c r="A48" s="117" t="s">
        <v>133</v>
      </c>
      <c r="B48" s="128">
        <v>12000</v>
      </c>
      <c r="C48" s="128"/>
      <c r="D48" s="114"/>
      <c r="E48" s="107" t="s">
        <v>111</v>
      </c>
      <c r="F48" s="5">
        <v>15</v>
      </c>
      <c r="G48" s="5"/>
      <c r="H48" s="114"/>
      <c r="I48" s="121" t="s">
        <v>154</v>
      </c>
      <c r="J48" s="5">
        <v>15</v>
      </c>
      <c r="K48" s="5">
        <v>15</v>
      </c>
      <c r="L48" s="114">
        <v>15</v>
      </c>
    </row>
    <row r="49" spans="1:12" ht="14.4" x14ac:dyDescent="0.3">
      <c r="A49" s="117" t="s">
        <v>132</v>
      </c>
      <c r="B49" s="128">
        <v>20000</v>
      </c>
      <c r="C49" s="128"/>
      <c r="D49" s="114"/>
      <c r="E49" s="107" t="s">
        <v>110</v>
      </c>
      <c r="F49" s="5">
        <v>10</v>
      </c>
      <c r="G49" s="5">
        <v>16</v>
      </c>
      <c r="H49" s="114">
        <v>15</v>
      </c>
      <c r="I49" s="110" t="s">
        <v>77</v>
      </c>
      <c r="J49" s="110"/>
      <c r="K49" s="110"/>
      <c r="L49" s="116"/>
    </row>
    <row r="50" spans="1:12" ht="14.4" x14ac:dyDescent="0.3">
      <c r="A50" s="117" t="s">
        <v>131</v>
      </c>
      <c r="B50" s="128">
        <v>18000</v>
      </c>
      <c r="C50" s="128"/>
      <c r="D50" s="114"/>
      <c r="E50" s="107" t="s">
        <v>109</v>
      </c>
      <c r="F50" s="5">
        <v>10</v>
      </c>
      <c r="G50" s="5"/>
      <c r="H50" s="114"/>
      <c r="I50" s="107" t="s">
        <v>178</v>
      </c>
      <c r="J50" s="5">
        <v>60.3</v>
      </c>
      <c r="K50" s="5"/>
      <c r="L50" s="114"/>
    </row>
    <row r="51" spans="1:12" ht="14.4" x14ac:dyDescent="0.3">
      <c r="A51" s="117" t="s">
        <v>130</v>
      </c>
      <c r="B51" s="128">
        <v>20000</v>
      </c>
      <c r="C51" s="128"/>
      <c r="D51" s="114"/>
      <c r="E51" s="107" t="s">
        <v>108</v>
      </c>
      <c r="F51" s="5">
        <v>3</v>
      </c>
      <c r="G51" s="5">
        <v>4</v>
      </c>
      <c r="H51" s="114">
        <v>4</v>
      </c>
      <c r="I51" s="107" t="s">
        <v>177</v>
      </c>
      <c r="J51" s="5">
        <v>46.7</v>
      </c>
      <c r="K51" s="5"/>
      <c r="L51" s="114"/>
    </row>
    <row r="52" spans="1:12" ht="14.4" x14ac:dyDescent="0.3">
      <c r="A52" s="117" t="s">
        <v>129</v>
      </c>
      <c r="B52" s="128">
        <v>20000</v>
      </c>
      <c r="C52" s="128"/>
      <c r="D52" s="114"/>
      <c r="E52" s="107" t="s">
        <v>107</v>
      </c>
      <c r="F52" s="5">
        <v>11</v>
      </c>
      <c r="G52" s="5"/>
      <c r="H52" s="114"/>
      <c r="I52" s="107" t="s">
        <v>176</v>
      </c>
      <c r="J52" s="5">
        <v>26.4</v>
      </c>
      <c r="K52" s="5"/>
      <c r="L52" s="114"/>
    </row>
    <row r="53" spans="1:12" ht="14.4" x14ac:dyDescent="0.3">
      <c r="A53" s="117" t="s">
        <v>128</v>
      </c>
      <c r="B53" s="128">
        <v>9000</v>
      </c>
      <c r="C53" s="128"/>
      <c r="D53" s="114"/>
      <c r="E53" s="107" t="s">
        <v>106</v>
      </c>
      <c r="F53" s="5">
        <v>14</v>
      </c>
      <c r="G53" s="5"/>
      <c r="H53" s="114"/>
      <c r="I53" s="107" t="s">
        <v>175</v>
      </c>
      <c r="J53" s="5">
        <v>23</v>
      </c>
      <c r="K53" s="5"/>
      <c r="L53" s="114"/>
    </row>
    <row r="54" spans="1:12" ht="14.4" x14ac:dyDescent="0.3">
      <c r="A54" s="117" t="s">
        <v>127</v>
      </c>
      <c r="B54" s="128">
        <v>100000</v>
      </c>
      <c r="C54" s="128"/>
      <c r="D54" s="114"/>
      <c r="E54" s="107" t="s">
        <v>209</v>
      </c>
      <c r="F54" s="107"/>
      <c r="G54" s="107">
        <v>8</v>
      </c>
      <c r="H54" s="114"/>
      <c r="I54" s="107" t="s">
        <v>174</v>
      </c>
      <c r="J54" s="5">
        <v>11.2</v>
      </c>
      <c r="K54" s="5"/>
      <c r="L54" s="114"/>
    </row>
    <row r="55" spans="1:12" ht="14.4" x14ac:dyDescent="0.3">
      <c r="A55" s="117" t="s">
        <v>126</v>
      </c>
      <c r="B55" s="128">
        <v>100000</v>
      </c>
      <c r="C55" s="128"/>
      <c r="D55" s="114"/>
      <c r="E55" s="107" t="s">
        <v>210</v>
      </c>
      <c r="F55" s="107"/>
      <c r="G55" s="107">
        <v>4</v>
      </c>
      <c r="H55" s="114"/>
      <c r="I55" s="107" t="s">
        <v>173</v>
      </c>
      <c r="J55" s="5">
        <v>17.7</v>
      </c>
      <c r="K55" s="5"/>
      <c r="L55" s="114"/>
    </row>
    <row r="56" spans="1:12" ht="14.4" x14ac:dyDescent="0.3">
      <c r="A56" s="132" t="s">
        <v>201</v>
      </c>
      <c r="B56" s="125"/>
      <c r="C56" s="125">
        <v>0.6</v>
      </c>
      <c r="D56" s="114"/>
      <c r="E56" s="107" t="s">
        <v>211</v>
      </c>
      <c r="F56" s="107"/>
      <c r="G56" s="107">
        <v>16</v>
      </c>
      <c r="H56" s="114"/>
      <c r="I56" s="107" t="s">
        <v>172</v>
      </c>
      <c r="J56" s="5">
        <v>17.5</v>
      </c>
      <c r="K56" s="5"/>
      <c r="L56" s="114"/>
    </row>
    <row r="57" spans="1:12" ht="14.4" x14ac:dyDescent="0.3">
      <c r="A57" s="115" t="s">
        <v>230</v>
      </c>
      <c r="D57" s="114"/>
      <c r="E57" s="107" t="s">
        <v>212</v>
      </c>
      <c r="F57" s="107"/>
      <c r="G57" s="107">
        <v>12</v>
      </c>
      <c r="H57" s="114"/>
      <c r="I57" s="107" t="s">
        <v>171</v>
      </c>
      <c r="J57" s="5">
        <v>16.7</v>
      </c>
      <c r="K57" s="5"/>
      <c r="L57" s="114"/>
    </row>
    <row r="58" spans="1:12" ht="14.4" x14ac:dyDescent="0.3">
      <c r="A58" s="133" t="s">
        <v>231</v>
      </c>
      <c r="C58" s="22">
        <v>12</v>
      </c>
      <c r="D58" s="114"/>
      <c r="E58" s="107" t="s">
        <v>213</v>
      </c>
      <c r="F58" s="107"/>
      <c r="G58" s="107">
        <v>11</v>
      </c>
      <c r="H58" s="114"/>
      <c r="I58" s="107" t="s">
        <v>170</v>
      </c>
      <c r="J58" s="5">
        <v>15.9</v>
      </c>
      <c r="K58" s="5"/>
      <c r="L58" s="114"/>
    </row>
    <row r="59" spans="1:12" ht="14.4" x14ac:dyDescent="0.3">
      <c r="A59" s="117" t="s">
        <v>232</v>
      </c>
      <c r="B59" s="107"/>
      <c r="C59" s="107">
        <v>5</v>
      </c>
      <c r="D59" s="114"/>
      <c r="E59" s="107" t="s">
        <v>214</v>
      </c>
      <c r="F59" s="107"/>
      <c r="G59" s="107">
        <v>5</v>
      </c>
      <c r="H59" s="114"/>
      <c r="I59" s="107" t="s">
        <v>169</v>
      </c>
      <c r="J59" s="5">
        <v>14.7</v>
      </c>
      <c r="K59" s="5"/>
      <c r="L59" s="114"/>
    </row>
    <row r="60" spans="1:12" ht="14.4" x14ac:dyDescent="0.3">
      <c r="A60" s="117" t="s">
        <v>233</v>
      </c>
      <c r="B60" s="107"/>
      <c r="C60" s="107">
        <v>1</v>
      </c>
      <c r="D60" s="114"/>
      <c r="E60" s="107" t="s">
        <v>216</v>
      </c>
      <c r="F60" s="107"/>
      <c r="G60" s="107">
        <v>16</v>
      </c>
      <c r="H60" s="114"/>
      <c r="I60" s="107" t="s">
        <v>168</v>
      </c>
      <c r="J60" s="5">
        <v>14.2</v>
      </c>
      <c r="K60" s="5"/>
      <c r="L60" s="114"/>
    </row>
    <row r="61" spans="1:12" ht="14.4" x14ac:dyDescent="0.3">
      <c r="A61" s="117" t="s">
        <v>234</v>
      </c>
      <c r="B61" s="107"/>
      <c r="C61" s="107">
        <v>15</v>
      </c>
      <c r="D61" s="114"/>
      <c r="E61" s="107" t="s">
        <v>217</v>
      </c>
      <c r="F61" s="107"/>
      <c r="G61" s="107">
        <v>12</v>
      </c>
      <c r="H61" s="114"/>
      <c r="I61" s="107" t="s">
        <v>167</v>
      </c>
      <c r="J61" s="5">
        <v>13.8</v>
      </c>
      <c r="K61" s="5"/>
      <c r="L61" s="114"/>
    </row>
    <row r="62" spans="1:12" ht="14.4" x14ac:dyDescent="0.3">
      <c r="A62" s="117" t="s">
        <v>235</v>
      </c>
      <c r="B62" s="107"/>
      <c r="C62" s="107">
        <v>15</v>
      </c>
      <c r="D62" s="114"/>
      <c r="E62" s="107" t="s">
        <v>218</v>
      </c>
      <c r="F62" s="107"/>
      <c r="G62" s="107">
        <v>16</v>
      </c>
      <c r="H62" s="114"/>
      <c r="I62" s="107" t="s">
        <v>166</v>
      </c>
      <c r="J62" s="5">
        <v>12.8</v>
      </c>
      <c r="K62" s="5"/>
      <c r="L62" s="114"/>
    </row>
    <row r="63" spans="1:12" ht="14.4" x14ac:dyDescent="0.3">
      <c r="A63" s="117" t="s">
        <v>236</v>
      </c>
      <c r="B63" s="107"/>
      <c r="C63" s="107">
        <v>20</v>
      </c>
      <c r="D63" s="114"/>
      <c r="E63" s="107" t="s">
        <v>219</v>
      </c>
      <c r="F63" s="107"/>
      <c r="G63" s="107">
        <v>8</v>
      </c>
      <c r="H63" s="114"/>
      <c r="I63" s="107" t="s">
        <v>165</v>
      </c>
      <c r="J63" s="5">
        <v>12.7</v>
      </c>
      <c r="K63" s="5"/>
      <c r="L63" s="114"/>
    </row>
    <row r="64" spans="1:12" ht="14.4" x14ac:dyDescent="0.3">
      <c r="A64" s="117" t="s">
        <v>237</v>
      </c>
      <c r="B64" s="107"/>
      <c r="C64" s="107">
        <v>15</v>
      </c>
      <c r="D64" s="114"/>
      <c r="E64" s="107" t="s">
        <v>220</v>
      </c>
      <c r="F64" s="107"/>
      <c r="G64" s="107">
        <v>4</v>
      </c>
      <c r="H64" s="114"/>
      <c r="I64" s="107" t="s">
        <v>164</v>
      </c>
      <c r="J64" s="5">
        <v>10.6</v>
      </c>
      <c r="K64" s="5"/>
      <c r="L64" s="114"/>
    </row>
    <row r="65" spans="1:12" ht="14.4" x14ac:dyDescent="0.3">
      <c r="A65" s="117" t="s">
        <v>238</v>
      </c>
      <c r="B65" s="107"/>
      <c r="C65" s="107">
        <v>15</v>
      </c>
      <c r="D65" s="114"/>
      <c r="E65" s="107" t="s">
        <v>221</v>
      </c>
      <c r="F65" s="107"/>
      <c r="G65" s="107">
        <v>16</v>
      </c>
      <c r="H65" s="114"/>
      <c r="I65" s="5" t="s">
        <v>183</v>
      </c>
      <c r="J65" s="5"/>
      <c r="K65" s="5"/>
      <c r="L65" s="114">
        <v>20</v>
      </c>
    </row>
    <row r="66" spans="1:12" ht="14.4" x14ac:dyDescent="0.3">
      <c r="A66" s="117" t="s">
        <v>239</v>
      </c>
      <c r="B66" s="107"/>
      <c r="C66" s="107">
        <v>10</v>
      </c>
      <c r="D66" s="114"/>
      <c r="E66" s="107" t="s">
        <v>222</v>
      </c>
      <c r="F66" s="107"/>
      <c r="G66" s="107">
        <v>16</v>
      </c>
      <c r="H66" s="114"/>
      <c r="I66" s="110" t="s">
        <v>56</v>
      </c>
      <c r="J66" s="126"/>
      <c r="K66" s="126"/>
      <c r="L66" s="116"/>
    </row>
    <row r="67" spans="1:12" ht="14.4" x14ac:dyDescent="0.3">
      <c r="A67" s="117" t="s">
        <v>240</v>
      </c>
      <c r="B67" s="107"/>
      <c r="C67" s="107">
        <v>15</v>
      </c>
      <c r="D67" s="114"/>
      <c r="E67" s="107" t="s">
        <v>223</v>
      </c>
      <c r="F67" s="107"/>
      <c r="G67" s="107">
        <v>16</v>
      </c>
      <c r="H67" s="114"/>
      <c r="I67" s="107" t="s">
        <v>117</v>
      </c>
      <c r="J67" s="125">
        <v>13</v>
      </c>
      <c r="K67" s="125">
        <v>15</v>
      </c>
      <c r="L67" s="134">
        <v>15</v>
      </c>
    </row>
    <row r="68" spans="1:12" ht="14.4" x14ac:dyDescent="0.3">
      <c r="A68" s="117" t="s">
        <v>241</v>
      </c>
      <c r="B68" s="107"/>
      <c r="C68" s="107">
        <v>20</v>
      </c>
      <c r="D68" s="114"/>
      <c r="E68" s="107" t="s">
        <v>224</v>
      </c>
      <c r="F68" s="107"/>
      <c r="G68" s="107">
        <v>16</v>
      </c>
      <c r="H68" s="114"/>
      <c r="I68" s="107" t="s">
        <v>116</v>
      </c>
      <c r="J68" s="125">
        <v>13</v>
      </c>
      <c r="K68" s="125"/>
      <c r="L68" s="114"/>
    </row>
    <row r="69" spans="1:12" ht="14.4" x14ac:dyDescent="0.3">
      <c r="A69" s="117" t="s">
        <v>242</v>
      </c>
      <c r="B69" s="107"/>
      <c r="C69" s="107">
        <v>5</v>
      </c>
      <c r="D69" s="114"/>
      <c r="E69" s="107" t="s">
        <v>225</v>
      </c>
      <c r="F69" s="107"/>
      <c r="G69" s="107">
        <v>16</v>
      </c>
      <c r="H69" s="114"/>
      <c r="I69" s="107" t="s">
        <v>115</v>
      </c>
      <c r="J69" s="125">
        <v>16</v>
      </c>
      <c r="K69" s="125"/>
      <c r="L69" s="114"/>
    </row>
    <row r="70" spans="1:12" ht="14.4" x14ac:dyDescent="0.3">
      <c r="A70" s="117" t="s">
        <v>243</v>
      </c>
      <c r="B70" s="107"/>
      <c r="C70" s="107">
        <v>15</v>
      </c>
      <c r="D70" s="114"/>
      <c r="E70" s="107" t="s">
        <v>226</v>
      </c>
      <c r="F70" s="107"/>
      <c r="G70" s="107">
        <v>5</v>
      </c>
      <c r="H70" s="114"/>
      <c r="I70" s="107" t="s">
        <v>114</v>
      </c>
      <c r="J70" s="125">
        <v>15</v>
      </c>
      <c r="K70" s="125"/>
      <c r="L70" s="114"/>
    </row>
    <row r="71" spans="1:12" ht="14.4" x14ac:dyDescent="0.3">
      <c r="A71" s="117" t="s">
        <v>244</v>
      </c>
      <c r="B71" s="107"/>
      <c r="C71" s="107">
        <v>11</v>
      </c>
      <c r="D71" s="114"/>
      <c r="E71" s="107" t="s">
        <v>227</v>
      </c>
      <c r="F71" s="107"/>
      <c r="G71" s="107">
        <v>14</v>
      </c>
      <c r="H71" s="114"/>
      <c r="I71" s="107" t="s">
        <v>113</v>
      </c>
      <c r="J71" s="125">
        <v>20</v>
      </c>
      <c r="K71" s="125"/>
      <c r="L71" s="114"/>
    </row>
    <row r="72" spans="1:12" ht="14.4" x14ac:dyDescent="0.3">
      <c r="A72" s="117" t="s">
        <v>245</v>
      </c>
      <c r="B72" s="107"/>
      <c r="C72" s="107">
        <v>15</v>
      </c>
      <c r="D72" s="114"/>
      <c r="E72" s="111" t="s">
        <v>232</v>
      </c>
      <c r="G72" s="111">
        <v>5</v>
      </c>
      <c r="H72" s="114"/>
      <c r="I72" s="107" t="s">
        <v>112</v>
      </c>
      <c r="J72" s="125">
        <v>10</v>
      </c>
      <c r="K72" s="125"/>
      <c r="L72" s="114"/>
    </row>
    <row r="73" spans="1:12" ht="14.4" x14ac:dyDescent="0.3">
      <c r="A73" s="117" t="s">
        <v>246</v>
      </c>
      <c r="B73" s="107"/>
      <c r="C73" s="107">
        <v>3</v>
      </c>
      <c r="D73" s="114"/>
      <c r="E73" s="5"/>
      <c r="F73" s="5"/>
      <c r="G73" s="5"/>
      <c r="H73" s="114"/>
      <c r="L73" s="114"/>
    </row>
    <row r="74" spans="1:12" x14ac:dyDescent="0.25">
      <c r="D74" s="114"/>
      <c r="E74" s="5"/>
      <c r="F74" s="5"/>
      <c r="G74" s="5"/>
      <c r="H74" s="114"/>
      <c r="L74" s="114"/>
    </row>
    <row r="75" spans="1:12" x14ac:dyDescent="0.25">
      <c r="A75" s="4"/>
      <c r="B75" s="129"/>
      <c r="C75" s="129"/>
      <c r="D75" s="122"/>
      <c r="E75" s="4"/>
      <c r="F75" s="4"/>
      <c r="G75" s="4"/>
      <c r="H75" s="122"/>
      <c r="I75" s="4"/>
      <c r="J75" s="4"/>
      <c r="K75" s="4"/>
      <c r="L75" s="122"/>
    </row>
  </sheetData>
  <mergeCells count="1">
    <mergeCell ref="A1:L1"/>
  </mergeCells>
  <phoneticPr fontId="32" type="noConversion"/>
  <pageMargins left="0.7" right="0.7" top="0.75" bottom="0.75" header="0.3" footer="0.3"/>
  <pageSetup scale="56" fitToHeight="0" orientation="landscape" r:id="rId1"/>
  <rowBreaks count="1" manualBreakCount="1">
    <brk id="5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Summary Table </vt:lpstr>
      <vt:lpstr>Detail Table</vt:lpstr>
      <vt:lpstr>Carry Forward Savings Worksheet</vt:lpstr>
      <vt:lpstr>Savings Calculations</vt:lpstr>
      <vt:lpstr>Measure Life Reference</vt:lpstr>
      <vt:lpstr>'Detail Table'!Print_Area</vt:lpstr>
      <vt:lpstr>Instructions!Print_Area</vt:lpstr>
      <vt:lpstr>'Measure Life Reference'!Print_Area</vt:lpstr>
      <vt:lpstr>'Savings Calculations'!Print_Area</vt:lpstr>
      <vt:lpstr>'Summary Table '!Print_Area</vt:lpstr>
    </vt:vector>
  </TitlesOfParts>
  <Company>State of Michigan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johnstonr</dc:creator>
  <cp:lastModifiedBy>Ashley M. Gschwender 1</cp:lastModifiedBy>
  <cp:lastPrinted>2012-06-27T17:23:31Z</cp:lastPrinted>
  <dcterms:created xsi:type="dcterms:W3CDTF">2008-11-21T21:39:16Z</dcterms:created>
  <dcterms:modified xsi:type="dcterms:W3CDTF">2017-03-17T11:11:04Z</dcterms:modified>
</cp:coreProperties>
</file>